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4"/>
  </bookViews>
  <sheets>
    <sheet name="7 класс" sheetId="11" r:id="rId1"/>
    <sheet name="8 класс" sheetId="12" r:id="rId2"/>
    <sheet name="9 класс" sheetId="6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Q4" i="10" l="1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4" i="11"/>
  <c r="P5" i="11"/>
  <c r="P6" i="11"/>
  <c r="P7" i="11"/>
  <c r="P8" i="11"/>
  <c r="P9" i="11"/>
  <c r="P10" i="11"/>
  <c r="P11" i="11"/>
  <c r="P12" i="11"/>
  <c r="P13" i="11"/>
  <c r="P14" i="11"/>
</calcChain>
</file>

<file path=xl/sharedStrings.xml><?xml version="1.0" encoding="utf-8"?>
<sst xmlns="http://schemas.openxmlformats.org/spreadsheetml/2006/main" count="593" uniqueCount="293">
  <si>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</si>
  <si>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</si>
  <si>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</si>
  <si>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</si>
  <si>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</si>
  <si>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</si>
  <si>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</si>
  <si>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</si>
  <si>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3 (12 б)</t>
  </si>
  <si>
    <t>1 (20 б)</t>
  </si>
  <si>
    <t>Анастасия</t>
  </si>
  <si>
    <t>Михайловна</t>
  </si>
  <si>
    <t>МОУ Кузнечихинская СШ ЯМР</t>
  </si>
  <si>
    <t>Савелий</t>
  </si>
  <si>
    <t>Витальевич</t>
  </si>
  <si>
    <t>Матвей</t>
  </si>
  <si>
    <t>Максимович</t>
  </si>
  <si>
    <t>Деревянко</t>
  </si>
  <si>
    <t>Максим</t>
  </si>
  <si>
    <t>Богданович</t>
  </si>
  <si>
    <t>МОУ Спасская СШ ЯМР</t>
  </si>
  <si>
    <t>Алексеевич</t>
  </si>
  <si>
    <t>Иванович</t>
  </si>
  <si>
    <t>Ульяна</t>
  </si>
  <si>
    <t>Кутузова</t>
  </si>
  <si>
    <t>Татьяна</t>
  </si>
  <si>
    <t>Елизавета</t>
  </si>
  <si>
    <t>МОУ Лучинская СШ ЯМР</t>
  </si>
  <si>
    <t>Илья</t>
  </si>
  <si>
    <t>Андреевич</t>
  </si>
  <si>
    <t>МОУ Ивняковская СШ ЯМР</t>
  </si>
  <si>
    <t>Дарья</t>
  </si>
  <si>
    <t>Сергеевна</t>
  </si>
  <si>
    <t>Никита</t>
  </si>
  <si>
    <t>Ярослав</t>
  </si>
  <si>
    <t>Иван</t>
  </si>
  <si>
    <t>Николаевич</t>
  </si>
  <si>
    <t>Дмитриевна</t>
  </si>
  <si>
    <t>Павлович</t>
  </si>
  <si>
    <t>МОУ Григорьевская СШ ЯМР</t>
  </si>
  <si>
    <t>Александрович</t>
  </si>
  <si>
    <t>Полина</t>
  </si>
  <si>
    <t>Дмитриевич</t>
  </si>
  <si>
    <t>Андреевна</t>
  </si>
  <si>
    <t>МОУ Дубковская СШ ЯМР</t>
  </si>
  <si>
    <t>МОУ Михайловская СШ ЯМР</t>
  </si>
  <si>
    <t>Александровна</t>
  </si>
  <si>
    <t>Алексеевна</t>
  </si>
  <si>
    <t>Мурашов</t>
  </si>
  <si>
    <t>Дмитрий</t>
  </si>
  <si>
    <t>Фёдор</t>
  </si>
  <si>
    <t>Рахимов</t>
  </si>
  <si>
    <t>Назар</t>
  </si>
  <si>
    <t>Бахриддинович</t>
  </si>
  <si>
    <t>Семён</t>
  </si>
  <si>
    <t>Мария</t>
  </si>
  <si>
    <t>Ксения</t>
  </si>
  <si>
    <t>Арина</t>
  </si>
  <si>
    <t>МОУ СШ им.Ф.И.Толбухина ЯМР</t>
  </si>
  <si>
    <t>Михайлович</t>
  </si>
  <si>
    <t>Егор</t>
  </si>
  <si>
    <t>Бабаян</t>
  </si>
  <si>
    <t>Таисия</t>
  </si>
  <si>
    <t>МОУ СШ п.Ярославка ЯМР</t>
  </si>
  <si>
    <t>Корсаков</t>
  </si>
  <si>
    <t>Краснощеков</t>
  </si>
  <si>
    <t>Вероника</t>
  </si>
  <si>
    <t>Надежда</t>
  </si>
  <si>
    <t>Олеговна</t>
  </si>
  <si>
    <t>Юрьевна</t>
  </si>
  <si>
    <t>Белякова</t>
  </si>
  <si>
    <t>Викторовна</t>
  </si>
  <si>
    <t>Демидова</t>
  </si>
  <si>
    <t>Павловна</t>
  </si>
  <si>
    <t>Денисович</t>
  </si>
  <si>
    <t>Роман</t>
  </si>
  <si>
    <t>Павлычев</t>
  </si>
  <si>
    <t>Захар</t>
  </si>
  <si>
    <t>Смирнова</t>
  </si>
  <si>
    <t>Владимировна</t>
  </si>
  <si>
    <t xml:space="preserve">                                 (__________________________)/Работнова Н.О.</t>
  </si>
  <si>
    <t xml:space="preserve">                                    (__________________________)/Индюков Ю.В.,</t>
  </si>
  <si>
    <t xml:space="preserve">                                    (__________________________)/Черепенина Н.В.,</t>
  </si>
  <si>
    <t xml:space="preserve">                                    (__________________________)/Варфаламеева Е.А.,</t>
  </si>
  <si>
    <t xml:space="preserve">                                    (__________________________)/Хасянова Н.Ю.,</t>
  </si>
  <si>
    <t xml:space="preserve">                                    (__________________________)/Купцов С.Е.,</t>
  </si>
  <si>
    <t xml:space="preserve">                                    (__________________________)/Кузнецов В.А.,</t>
  </si>
  <si>
    <t xml:space="preserve">                                    (__________________________)/Мумрина К.А.,</t>
  </si>
  <si>
    <t xml:space="preserve">                                    (__________________________)/Цыганова Л.В.,</t>
  </si>
  <si>
    <t xml:space="preserve">                                    (__________________________)/Бушуев А.В.,</t>
  </si>
  <si>
    <t xml:space="preserve">                                    (__________________________)/Ледянкин С.Д.,</t>
  </si>
  <si>
    <t xml:space="preserve">                                    (__________________________)/Веневцев В.И.</t>
  </si>
  <si>
    <t>Председатель МЭ ВсОШ 2024-2025 уч. года по ОБЗР:</t>
  </si>
  <si>
    <t>Члены жюри МЭ ВсОШ 2024-2025 уч. года по ОБЗР:</t>
  </si>
  <si>
    <t>Андрианова</t>
  </si>
  <si>
    <t>ОБ0701</t>
  </si>
  <si>
    <t>Веденеев</t>
  </si>
  <si>
    <t>ОБ0702</t>
  </si>
  <si>
    <t>Гуляева</t>
  </si>
  <si>
    <t>ОБ0703</t>
  </si>
  <si>
    <t>ОБ0704</t>
  </si>
  <si>
    <t>Кульмаиров</t>
  </si>
  <si>
    <t>Евгений</t>
  </si>
  <si>
    <t>ОБ0705</t>
  </si>
  <si>
    <t>Кутузов</t>
  </si>
  <si>
    <t>ОБ0706</t>
  </si>
  <si>
    <t>ОБ0707</t>
  </si>
  <si>
    <t>Мелентьева</t>
  </si>
  <si>
    <t>ОБ0708</t>
  </si>
  <si>
    <t>Мозяков</t>
  </si>
  <si>
    <t>Николай</t>
  </si>
  <si>
    <t>ОБ0709</t>
  </si>
  <si>
    <t>Оленева</t>
  </si>
  <si>
    <t>ОБ0710</t>
  </si>
  <si>
    <t>Ткачева</t>
  </si>
  <si>
    <t>ОБ0711</t>
  </si>
  <si>
    <t>Аникин</t>
  </si>
  <si>
    <t>Васильевич</t>
  </si>
  <si>
    <t>ОБ0801</t>
  </si>
  <si>
    <t>МОУ Иванищевская СШ ЯМР</t>
  </si>
  <si>
    <t>Выходов</t>
  </si>
  <si>
    <t>Викторович</t>
  </si>
  <si>
    <t>ОБ0802</t>
  </si>
  <si>
    <t>Голкина</t>
  </si>
  <si>
    <t>Виктория</t>
  </si>
  <si>
    <t>ОБ0803</t>
  </si>
  <si>
    <t>МОУ Туношёнская СШ ЯМР</t>
  </si>
  <si>
    <t>Жданов</t>
  </si>
  <si>
    <t>Александр</t>
  </si>
  <si>
    <t>ОБ0804</t>
  </si>
  <si>
    <t>Владимирович</t>
  </si>
  <si>
    <t>Ковярова</t>
  </si>
  <si>
    <t>ОБ0807</t>
  </si>
  <si>
    <t>Копейкин</t>
  </si>
  <si>
    <t>Денис</t>
  </si>
  <si>
    <t>ОБ0808</t>
  </si>
  <si>
    <t>Корягин</t>
  </si>
  <si>
    <t>ОБ0809</t>
  </si>
  <si>
    <t>МОУ Козьмодемьянская  ОШ ЯМР</t>
  </si>
  <si>
    <t>Куракин</t>
  </si>
  <si>
    <t>Алексей</t>
  </si>
  <si>
    <t>Борисович</t>
  </si>
  <si>
    <t>ОБ0810</t>
  </si>
  <si>
    <t>Лачёва</t>
  </si>
  <si>
    <t>ОБ0811</t>
  </si>
  <si>
    <t>ОБ0812</t>
  </si>
  <si>
    <t>Юлия</t>
  </si>
  <si>
    <t>Анна</t>
  </si>
  <si>
    <t>Размустова</t>
  </si>
  <si>
    <t>Марина</t>
  </si>
  <si>
    <t>ОБ0816</t>
  </si>
  <si>
    <t>ОБ0817</t>
  </si>
  <si>
    <t>Румянцева</t>
  </si>
  <si>
    <t>ОБ0818</t>
  </si>
  <si>
    <t>Сергеев</t>
  </si>
  <si>
    <t>ОБ0819</t>
  </si>
  <si>
    <t>Тупиков</t>
  </si>
  <si>
    <t>Игоревич</t>
  </si>
  <si>
    <t>ОБ0820</t>
  </si>
  <si>
    <t>Якорев</t>
  </si>
  <si>
    <t>ОБ0821</t>
  </si>
  <si>
    <t>Азизов</t>
  </si>
  <si>
    <t>Руслан</t>
  </si>
  <si>
    <t>Виджаевич</t>
  </si>
  <si>
    <t>ОБ0901</t>
  </si>
  <si>
    <t>Белоусов</t>
  </si>
  <si>
    <t>Вадим</t>
  </si>
  <si>
    <t>Валерьевич</t>
  </si>
  <si>
    <t>ОБ0902</t>
  </si>
  <si>
    <t>Булычев</t>
  </si>
  <si>
    <t>Василий</t>
  </si>
  <si>
    <t>ОБ0903</t>
  </si>
  <si>
    <t>Воронина</t>
  </si>
  <si>
    <t>ОБ0904</t>
  </si>
  <si>
    <t>Вьюхина</t>
  </si>
  <si>
    <t>ОБ0905</t>
  </si>
  <si>
    <t>Иванов</t>
  </si>
  <si>
    <t>ОБ0906</t>
  </si>
  <si>
    <t>Казакова</t>
  </si>
  <si>
    <t>ОБ0907</t>
  </si>
  <si>
    <t>Карпенко</t>
  </si>
  <si>
    <t>Маргарита</t>
  </si>
  <si>
    <t>ОБ0908</t>
  </si>
  <si>
    <t>Кикина</t>
  </si>
  <si>
    <t>ОБ0910</t>
  </si>
  <si>
    <t>Кулаков</t>
  </si>
  <si>
    <t>ОБ0912</t>
  </si>
  <si>
    <t>Стешец</t>
  </si>
  <si>
    <t>Варвара</t>
  </si>
  <si>
    <t>ОБ0914</t>
  </si>
  <si>
    <t>Турбанова</t>
  </si>
  <si>
    <t>Алиса</t>
  </si>
  <si>
    <t>ОБ0915</t>
  </si>
  <si>
    <t>Утрова</t>
  </si>
  <si>
    <t>Нина</t>
  </si>
  <si>
    <t>ОБ0916</t>
  </si>
  <si>
    <t>Шигина</t>
  </si>
  <si>
    <t>Лиана</t>
  </si>
  <si>
    <t>ОБ0919</t>
  </si>
  <si>
    <t>Штина</t>
  </si>
  <si>
    <t>ОБ0920</t>
  </si>
  <si>
    <t>ОБ1001</t>
  </si>
  <si>
    <t>ОБ1002</t>
  </si>
  <si>
    <t>Брехов</t>
  </si>
  <si>
    <t>ОБ1004</t>
  </si>
  <si>
    <t>Бузин</t>
  </si>
  <si>
    <t>ОБ1005</t>
  </si>
  <si>
    <t>Вавинова</t>
  </si>
  <si>
    <t>ОБ1006</t>
  </si>
  <si>
    <t>ОБ1007</t>
  </si>
  <si>
    <t>ОБ1009</t>
  </si>
  <si>
    <t>ОБ1010</t>
  </si>
  <si>
    <t>Крохин</t>
  </si>
  <si>
    <t>Владимир</t>
  </si>
  <si>
    <t>Константинович</t>
  </si>
  <si>
    <t>ОБ1011</t>
  </si>
  <si>
    <t>Левашова</t>
  </si>
  <si>
    <t>Максимовна</t>
  </si>
  <si>
    <t>ОБ1012</t>
  </si>
  <si>
    <t>Магазов</t>
  </si>
  <si>
    <t>Олег</t>
  </si>
  <si>
    <t>ОБ1014</t>
  </si>
  <si>
    <t>Мельников</t>
  </si>
  <si>
    <t>Семен</t>
  </si>
  <si>
    <t>ОБ1015</t>
  </si>
  <si>
    <t>Синицкий</t>
  </si>
  <si>
    <t>Глеб</t>
  </si>
  <si>
    <t>ОБ1016</t>
  </si>
  <si>
    <t>Соколов</t>
  </si>
  <si>
    <t>Григорий</t>
  </si>
  <si>
    <t>ОБ1017</t>
  </si>
  <si>
    <t>Хлопотинин</t>
  </si>
  <si>
    <t>Артём</t>
  </si>
  <si>
    <t>ОБ1018</t>
  </si>
  <si>
    <t>ОБ1101</t>
  </si>
  <si>
    <t>Гавриличева</t>
  </si>
  <si>
    <t>ОБ1103</t>
  </si>
  <si>
    <t>Грибанов</t>
  </si>
  <si>
    <t>Антонович</t>
  </si>
  <si>
    <t>ОБ1105</t>
  </si>
  <si>
    <t>ОБ1106</t>
  </si>
  <si>
    <t>Зарубин</t>
  </si>
  <si>
    <t>ОБ1107</t>
  </si>
  <si>
    <t>Лизунова</t>
  </si>
  <si>
    <t>Каролина</t>
  </si>
  <si>
    <t>ОБ1110</t>
  </si>
  <si>
    <t>Мартынова</t>
  </si>
  <si>
    <t>ОБ1111</t>
  </si>
  <si>
    <t>Никонова</t>
  </si>
  <si>
    <t>ОБ1112</t>
  </si>
  <si>
    <t>ОБ1114</t>
  </si>
  <si>
    <t>Руфанов</t>
  </si>
  <si>
    <t>ОБ1116</t>
  </si>
  <si>
    <t>Святов</t>
  </si>
  <si>
    <t>Олегович</t>
  </si>
  <si>
    <t>ОБ1117</t>
  </si>
  <si>
    <t>ОБ1118</t>
  </si>
  <si>
    <t>Карина</t>
  </si>
  <si>
    <t>Рустамовнва</t>
  </si>
  <si>
    <t>ОБ1119</t>
  </si>
  <si>
    <t>Чабан</t>
  </si>
  <si>
    <t>ОБ1122</t>
  </si>
  <si>
    <t>1 (10 б)</t>
  </si>
  <si>
    <t>2 (20 б)</t>
  </si>
  <si>
    <t>3 (8 б)</t>
  </si>
  <si>
    <t>4 (8 б)</t>
  </si>
  <si>
    <t>5 (9 б)</t>
  </si>
  <si>
    <t>6 (10 б)</t>
  </si>
  <si>
    <t>7 (10 б)</t>
  </si>
  <si>
    <t>7 (35 б)</t>
  </si>
  <si>
    <t>2 (8 б)</t>
  </si>
  <si>
    <t>4 (10 б)</t>
  </si>
  <si>
    <t>5 (10 б)</t>
  </si>
  <si>
    <t>6 (20 б)</t>
  </si>
  <si>
    <t>7 (24 б)</t>
  </si>
  <si>
    <t>1 (14 б)</t>
  </si>
  <si>
    <t>5 (20 б)</t>
  </si>
  <si>
    <t>8 (36 б)</t>
  </si>
  <si>
    <t>Итоговый балл (максимальный балл - 174)</t>
  </si>
  <si>
    <t>Итоговый балл (максимальный балл - 200)</t>
  </si>
  <si>
    <t>Итоговый балл (максимальный балл - 272)</t>
  </si>
  <si>
    <t>Победитель</t>
  </si>
  <si>
    <t>Призер</t>
  </si>
  <si>
    <t>Участник</t>
  </si>
  <si>
    <t>Практический тур              (100 б)</t>
  </si>
  <si>
    <t>Практический тур              (70 б)</t>
  </si>
  <si>
    <t>Практический тур (140 б)</t>
  </si>
  <si>
    <t>Дата заполения протокола: 06.12.2024 г.</t>
  </si>
  <si>
    <t xml:space="preserve"> МЭ ВсОШ 2024/2025 учебного года по ОБЗР
Протокол оценки №1 от 06.12.2024</t>
  </si>
  <si>
    <t xml:space="preserve"> МЭ ВсОШ 2024/2025 учебного года по ОБЗР
Протокол оценки №5 от 06.12.2024</t>
  </si>
  <si>
    <t xml:space="preserve"> МЭ ВсОШ 2024/2025 учебного года по ОБЗР
Протокол оценки №4 от 06.12.2024</t>
  </si>
  <si>
    <t xml:space="preserve"> МЭ ВсОШ 2024/2025 учебного года по ОБЗР
Протокол оценки №3 от 06.12.2024</t>
  </si>
  <si>
    <t xml:space="preserve"> МЭ ВсОШ 2024/2025 учебного года по ОБЗР
Протокол оценки №2 от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</si>
</sst>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164" fontId="2" fillId="0" borderId="0" applyBorder="0" applyProtection="0"/>
    <xf numFmtId="0" fontId="3" fillId="0" borderId="0"/>
    <xf numFmtId="0" fontId="2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2" borderId="5" xfId="0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7" name="Таблица156234568" displayName="Таблица156234568" ref="A3:Q14" totalsRowShown="0" headerRowDxfId="72" headerRowBorderDxfId="71">
  <sortState ref="A4:Q14">
    <sortCondition ref="E4"/>
  </sortState>
  <tableColumns count="17">
    <tableColumn id="1" name="№" dataDxfId="70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69"/>
    <tableColumn id="10" name="Класс" dataDxfId="68"/>
    <tableColumn id="13" name="1 (10 б)" dataDxfId="67"/>
    <tableColumn id="11" name="2 (20 б)" dataDxfId="66"/>
    <tableColumn id="8" name="3 (8 б)" dataDxfId="65"/>
    <tableColumn id="7" name="4 (8 б)" dataDxfId="64"/>
    <tableColumn id="14" name="5 (9 б)" dataDxfId="63"/>
    <tableColumn id="15" name="6 (10 б)" dataDxfId="62"/>
    <tableColumn id="16" name="7 (35 б)" dataDxfId="61"/>
    <tableColumn id="17" name="Практический тур              (100 б)" dataDxfId="60"/>
    <tableColumn id="12" name="Итоговый балл (максимальный балл - 200)" dataDxfId="59">
      <calculatedColumnFormula>SUM(Таблица156234568[[#This Row],[1 (10 б)]:[Практический тур              (100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6" name="Таблица156234567" displayName="Таблица156234567" ref="A3:Q19" totalsRowShown="0" headerRowDxfId="58" headerRowBorderDxfId="57">
  <sortState ref="A4:Q19">
    <sortCondition ref="E4"/>
  </sortState>
  <tableColumns count="17">
    <tableColumn id="1" name="№" dataDxfId="56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55"/>
    <tableColumn id="10" name="Класс" dataDxfId="54"/>
    <tableColumn id="13" name="1 (10 б)" dataDxfId="53"/>
    <tableColumn id="11" name="2 (20 б)" dataDxfId="52"/>
    <tableColumn id="8" name="3 (8 б)" dataDxfId="51"/>
    <tableColumn id="12" name="4 (8 б)" dataDxfId="50"/>
    <tableColumn id="9" name="5 (9 б)" dataDxfId="49"/>
    <tableColumn id="7" name="6 (10 б)" dataDxfId="48"/>
    <tableColumn id="14" name="7 (35 б)" dataDxfId="47"/>
    <tableColumn id="17" name="Практический тур              (100 б)" dataDxfId="46"/>
    <tableColumn id="15" name="Итоговый балл (максимальный балл - 200)" dataDxfId="45">
      <calculatedColumnFormula>SUM(Таблица156234567[[#This Row],[1 (10 б)]:[Практический тур              (100 б)]])</calculatedColumnFormula>
    </tableColumn>
    <tableColumn id="16" name="Статус" dataDxfId="4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Таблица156234565" displayName="Таблица156234565" ref="A3:Q18" totalsRowShown="0" headerRowDxfId="43" headerRowBorderDxfId="42">
  <sortState ref="A4:Q18">
    <sortCondition ref="E4"/>
  </sortState>
  <tableColumns count="17">
    <tableColumn id="1" name="№" dataDxfId="41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40"/>
    <tableColumn id="10" name="Класс" dataDxfId="39"/>
    <tableColumn id="13" name="1 (20 б)" dataDxfId="38"/>
    <tableColumn id="11" name="2 (8 б)" dataDxfId="37"/>
    <tableColumn id="8" name="3 (8 б)" dataDxfId="36"/>
    <tableColumn id="7" name="4 (10 б)" dataDxfId="35"/>
    <tableColumn id="14" name="5 (10 б)" dataDxfId="34"/>
    <tableColumn id="15" name="6 (20 б)" dataDxfId="33"/>
    <tableColumn id="16" name="7 (24 б)" dataDxfId="32"/>
    <tableColumn id="17" name="Практический тур              (70 б)" dataDxfId="31"/>
    <tableColumn id="12" name="Итоговый балл (максимальный балл - 174)" dataDxfId="30">
      <calculatedColumnFormula>SUM(Таблица156234565[[#This Row],[1 (20 б)]:[Практический тур              (70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Таблица156234563" displayName="Таблица156234563" ref="A3:R18" totalsRowShown="0" headerRowDxfId="29" headerRowBorderDxfId="28">
  <sortState ref="A4:R18">
    <sortCondition ref="E4"/>
  </sortState>
  <tableColumns count="18">
    <tableColumn id="1" name="№" dataDxfId="2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6"/>
    <tableColumn id="10" name="Класс" dataDxfId="25"/>
    <tableColumn id="13" name="1 (14 б)" dataDxfId="24"/>
    <tableColumn id="11" name="2 (20 б)" dataDxfId="23"/>
    <tableColumn id="8" name="3 (12 б)" dataDxfId="22"/>
    <tableColumn id="7" name="4 (10 б)" dataDxfId="21"/>
    <tableColumn id="14" name="5 (20 б)" dataDxfId="20"/>
    <tableColumn id="15" name="6 (10 б)" dataDxfId="19"/>
    <tableColumn id="16" name="7 (10 б)" dataDxfId="18"/>
    <tableColumn id="17" name="8 (36 б)" dataDxfId="17"/>
    <tableColumn id="18" name="Практический тур (140 б)" dataDxfId="16"/>
    <tableColumn id="12" name="Итоговый балл (максимальный балл - 272)" dataDxfId="15">
      <calculatedColumnFormula>SUM(Таблица156234563[[#This Row],[1 (14 б)]:[Практический тур (140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Таблица15623456" displayName="Таблица15623456" ref="A3:R17" totalsRowShown="0" headerRowDxfId="14" headerRowBorderDxfId="13">
  <sortState ref="A4:R17">
    <sortCondition ref="E4"/>
  </sortState>
  <tableColumns count="18">
    <tableColumn id="1" name="№" dataDxfId="12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1"/>
    <tableColumn id="10" name="Класс" dataDxfId="10"/>
    <tableColumn id="13" name="1 (14 б)" dataDxfId="9"/>
    <tableColumn id="11" name="2 (20 б)" dataDxfId="8"/>
    <tableColumn id="8" name="3 (12 б)" dataDxfId="7"/>
    <tableColumn id="7" name="4 (10 б)" dataDxfId="6"/>
    <tableColumn id="14" name="5 (20 б)" dataDxfId="5"/>
    <tableColumn id="15" name="6 (10 б)" dataDxfId="4"/>
    <tableColumn id="16" name="7 (10 б)" dataDxfId="3"/>
    <tableColumn id="17" name="8 (36 б)" dataDxfId="2"/>
    <tableColumn id="18" name="Практический тур (140 б)" dataDxfId="1"/>
    <tableColumn id="12" name="Итоговый балл (максимальный балл - 272)" dataDxfId="0">
      <calculatedColumnFormula>SUM(Таблица15623456[[#This Row],[1 (14 б)]:[Практический тур (140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Normal="100" workbookViewId="0">
      <selection activeCell="E4" sqref="E4:E1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5" width="10.85546875" customWidth="1"/>
    <col min="16" max="16" width="16.28515625" customWidth="1"/>
    <col min="17" max="17" width="16.42578125" customWidth="1"/>
  </cols>
  <sheetData>
    <row r="1" spans="1:17" ht="48.75" customHeight="1" x14ac:dyDescent="0.3">
      <c r="A1" s="29" t="s">
        <v>288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4.25" customHeight="1" x14ac:dyDescent="0.3">
      <c r="A2" s="1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262</v>
      </c>
      <c r="I3" s="7" t="s">
        <v>263</v>
      </c>
      <c r="J3" s="7" t="s">
        <v>264</v>
      </c>
      <c r="K3" s="7" t="s">
        <v>265</v>
      </c>
      <c r="L3" s="7" t="s">
        <v>266</v>
      </c>
      <c r="M3" s="7" t="s">
        <v>267</v>
      </c>
      <c r="N3" s="7" t="s">
        <v>269</v>
      </c>
      <c r="O3" s="8" t="s">
        <v>284</v>
      </c>
      <c r="P3" s="12" t="s">
        <v>279</v>
      </c>
      <c r="Q3" s="11" t="s">
        <v>7</v>
      </c>
    </row>
    <row r="4" spans="1:17" ht="16.5" customHeight="1" x14ac:dyDescent="0.25">
      <c r="A4" s="10">
        <v>1</v>
      </c>
      <c r="B4" s="6" t="s">
        <v>94</v>
      </c>
      <c r="C4" s="4" t="s">
        <v>10</v>
      </c>
      <c r="D4" s="2" t="s">
        <v>79</v>
      </c>
      <c r="E4" s="5" t="s">
        <v>95</v>
      </c>
      <c r="F4" s="3" t="s">
        <v>58</v>
      </c>
      <c r="G4" s="1">
        <v>7</v>
      </c>
      <c r="H4" s="1">
        <v>4</v>
      </c>
      <c r="I4" s="1">
        <v>10</v>
      </c>
      <c r="J4" s="1">
        <v>0</v>
      </c>
      <c r="K4" s="20">
        <v>4</v>
      </c>
      <c r="L4" s="20">
        <v>0</v>
      </c>
      <c r="M4" s="20">
        <v>10</v>
      </c>
      <c r="N4" s="20">
        <v>15</v>
      </c>
      <c r="O4" s="20">
        <v>26</v>
      </c>
      <c r="P4" s="13">
        <f>SUM(Таблица156234568[[#This Row],[1 (10 б)]:[Практический тур              (100 б)]])</f>
        <v>69</v>
      </c>
      <c r="Q4" s="6" t="s">
        <v>283</v>
      </c>
    </row>
    <row r="5" spans="1:17" ht="16.5" customHeight="1" x14ac:dyDescent="0.25">
      <c r="A5" s="18">
        <v>2</v>
      </c>
      <c r="B5" s="6" t="s">
        <v>96</v>
      </c>
      <c r="C5" s="4" t="s">
        <v>33</v>
      </c>
      <c r="D5" s="2" t="s">
        <v>42</v>
      </c>
      <c r="E5" s="5" t="s">
        <v>97</v>
      </c>
      <c r="F5" s="3" t="s">
        <v>63</v>
      </c>
      <c r="G5" s="16">
        <v>7</v>
      </c>
      <c r="H5" s="16">
        <v>6</v>
      </c>
      <c r="I5" s="16">
        <v>2</v>
      </c>
      <c r="J5" s="16">
        <v>0</v>
      </c>
      <c r="K5" s="21">
        <v>4</v>
      </c>
      <c r="L5" s="21">
        <v>0</v>
      </c>
      <c r="M5" s="21">
        <v>7</v>
      </c>
      <c r="N5" s="21">
        <v>16</v>
      </c>
      <c r="O5" s="21">
        <v>45</v>
      </c>
      <c r="P5" s="17">
        <f>SUM(Таблица156234568[[#This Row],[1 (10 б)]:[Практический тур              (100 б)]])</f>
        <v>80</v>
      </c>
      <c r="Q5" s="6" t="s">
        <v>283</v>
      </c>
    </row>
    <row r="6" spans="1:17" ht="16.5" customHeight="1" x14ac:dyDescent="0.25">
      <c r="A6" s="10">
        <v>3</v>
      </c>
      <c r="B6" s="6" t="s">
        <v>98</v>
      </c>
      <c r="C6" s="4" t="s">
        <v>31</v>
      </c>
      <c r="D6" s="2" t="s">
        <v>68</v>
      </c>
      <c r="E6" s="5" t="s">
        <v>99</v>
      </c>
      <c r="F6" s="3" t="s">
        <v>27</v>
      </c>
      <c r="G6" s="1">
        <v>7</v>
      </c>
      <c r="H6" s="16">
        <v>9</v>
      </c>
      <c r="I6" s="16">
        <v>8</v>
      </c>
      <c r="J6" s="16">
        <v>3</v>
      </c>
      <c r="K6" s="21">
        <v>6</v>
      </c>
      <c r="L6" s="21">
        <v>0</v>
      </c>
      <c r="M6" s="21">
        <v>7</v>
      </c>
      <c r="N6" s="21">
        <v>16</v>
      </c>
      <c r="O6" s="21">
        <v>35</v>
      </c>
      <c r="P6" s="17">
        <f>SUM(Таблица156234568[[#This Row],[1 (10 б)]:[Практический тур              (100 б)]])</f>
        <v>84</v>
      </c>
      <c r="Q6" s="6" t="s">
        <v>283</v>
      </c>
    </row>
    <row r="7" spans="1:17" ht="16.5" customHeight="1" x14ac:dyDescent="0.25">
      <c r="A7" s="18">
        <v>4</v>
      </c>
      <c r="B7" s="6" t="s">
        <v>17</v>
      </c>
      <c r="C7" s="4" t="s">
        <v>18</v>
      </c>
      <c r="D7" s="2" t="s">
        <v>19</v>
      </c>
      <c r="E7" s="5" t="s">
        <v>100</v>
      </c>
      <c r="F7" s="3" t="s">
        <v>20</v>
      </c>
      <c r="G7" s="16">
        <v>7</v>
      </c>
      <c r="H7" s="16">
        <v>9</v>
      </c>
      <c r="I7" s="16">
        <v>7</v>
      </c>
      <c r="J7" s="16">
        <v>4</v>
      </c>
      <c r="K7" s="21">
        <v>4</v>
      </c>
      <c r="L7" s="21">
        <v>0</v>
      </c>
      <c r="M7" s="21">
        <v>7</v>
      </c>
      <c r="N7" s="21">
        <v>10</v>
      </c>
      <c r="O7" s="21">
        <v>35</v>
      </c>
      <c r="P7" s="17">
        <f>SUM(Таблица156234568[[#This Row],[1 (10 б)]:[Практический тур              (100 б)]])</f>
        <v>76</v>
      </c>
      <c r="Q7" s="6" t="s">
        <v>283</v>
      </c>
    </row>
    <row r="8" spans="1:17" ht="16.5" customHeight="1" x14ac:dyDescent="0.25">
      <c r="A8" s="10">
        <v>5</v>
      </c>
      <c r="B8" s="6" t="s">
        <v>101</v>
      </c>
      <c r="C8" s="4" t="s">
        <v>102</v>
      </c>
      <c r="D8" s="2" t="s">
        <v>14</v>
      </c>
      <c r="E8" s="5" t="s">
        <v>103</v>
      </c>
      <c r="F8" s="3" t="s">
        <v>20</v>
      </c>
      <c r="G8" s="1">
        <v>7</v>
      </c>
      <c r="H8" s="16">
        <v>12</v>
      </c>
      <c r="I8" s="16">
        <v>8</v>
      </c>
      <c r="J8" s="16">
        <v>2</v>
      </c>
      <c r="K8" s="21">
        <v>2</v>
      </c>
      <c r="L8" s="21">
        <v>0</v>
      </c>
      <c r="M8" s="21">
        <v>9</v>
      </c>
      <c r="N8" s="21">
        <v>16</v>
      </c>
      <c r="O8" s="21">
        <v>40</v>
      </c>
      <c r="P8" s="17">
        <f>SUM(Таблица156234568[[#This Row],[1 (10 б)]:[Практический тур              (100 б)]])</f>
        <v>89</v>
      </c>
      <c r="Q8" s="6" t="s">
        <v>282</v>
      </c>
    </row>
    <row r="9" spans="1:17" ht="16.5" customHeight="1" x14ac:dyDescent="0.25">
      <c r="A9" s="18">
        <v>6</v>
      </c>
      <c r="B9" s="6" t="s">
        <v>104</v>
      </c>
      <c r="C9" s="4" t="s">
        <v>28</v>
      </c>
      <c r="D9" s="2" t="s">
        <v>59</v>
      </c>
      <c r="E9" s="5" t="s">
        <v>105</v>
      </c>
      <c r="F9" s="3" t="s">
        <v>20</v>
      </c>
      <c r="G9" s="16">
        <v>7</v>
      </c>
      <c r="H9" s="16">
        <v>10</v>
      </c>
      <c r="I9" s="16">
        <v>6</v>
      </c>
      <c r="J9" s="16">
        <v>4</v>
      </c>
      <c r="K9" s="21">
        <v>4</v>
      </c>
      <c r="L9" s="21">
        <v>6</v>
      </c>
      <c r="M9" s="21">
        <v>5</v>
      </c>
      <c r="N9" s="21">
        <v>19</v>
      </c>
      <c r="O9" s="21">
        <v>50</v>
      </c>
      <c r="P9" s="17">
        <f>SUM(Таблица156234568[[#This Row],[1 (10 б)]:[Практический тур              (100 б)]])</f>
        <v>104</v>
      </c>
      <c r="Q9" s="6" t="s">
        <v>281</v>
      </c>
    </row>
    <row r="10" spans="1:17" ht="16.5" customHeight="1" x14ac:dyDescent="0.25">
      <c r="A10" s="10">
        <v>7</v>
      </c>
      <c r="B10" s="6" t="s">
        <v>24</v>
      </c>
      <c r="C10" s="4" t="s">
        <v>25</v>
      </c>
      <c r="D10" s="2" t="s">
        <v>11</v>
      </c>
      <c r="E10" s="5" t="s">
        <v>106</v>
      </c>
      <c r="F10" s="3" t="s">
        <v>20</v>
      </c>
      <c r="G10" s="1">
        <v>7</v>
      </c>
      <c r="H10" s="16">
        <v>8</v>
      </c>
      <c r="I10" s="16">
        <v>7</v>
      </c>
      <c r="J10" s="16">
        <v>1</v>
      </c>
      <c r="K10" s="21">
        <v>3</v>
      </c>
      <c r="L10" s="21">
        <v>0</v>
      </c>
      <c r="M10" s="21">
        <v>6</v>
      </c>
      <c r="N10" s="21">
        <v>17</v>
      </c>
      <c r="O10" s="21">
        <v>30</v>
      </c>
      <c r="P10" s="17">
        <f>SUM(Таблица156234568[[#This Row],[1 (10 б)]:[Практический тур              (100 б)]])</f>
        <v>72</v>
      </c>
      <c r="Q10" s="6" t="s">
        <v>283</v>
      </c>
    </row>
    <row r="11" spans="1:17" ht="16.5" customHeight="1" x14ac:dyDescent="0.25">
      <c r="A11" s="18">
        <v>8</v>
      </c>
      <c r="B11" s="6" t="s">
        <v>107</v>
      </c>
      <c r="C11" s="4" t="s">
        <v>55</v>
      </c>
      <c r="D11" s="2" t="s">
        <v>79</v>
      </c>
      <c r="E11" s="5" t="s">
        <v>108</v>
      </c>
      <c r="F11" s="3" t="s">
        <v>45</v>
      </c>
      <c r="G11" s="16">
        <v>7</v>
      </c>
      <c r="H11" s="16">
        <v>7</v>
      </c>
      <c r="I11" s="16">
        <v>8</v>
      </c>
      <c r="J11" s="16">
        <v>0</v>
      </c>
      <c r="K11" s="21">
        <v>2</v>
      </c>
      <c r="L11" s="21">
        <v>6</v>
      </c>
      <c r="M11" s="21">
        <v>5</v>
      </c>
      <c r="N11" s="21">
        <v>15</v>
      </c>
      <c r="O11" s="21">
        <v>30</v>
      </c>
      <c r="P11" s="17">
        <f>SUM(Таблица156234568[[#This Row],[1 (10 б)]:[Практический тур              (100 б)]])</f>
        <v>73</v>
      </c>
      <c r="Q11" s="6" t="s">
        <v>283</v>
      </c>
    </row>
    <row r="12" spans="1:17" ht="16.5" customHeight="1" x14ac:dyDescent="0.25">
      <c r="A12" s="10">
        <v>9</v>
      </c>
      <c r="B12" s="6" t="s">
        <v>109</v>
      </c>
      <c r="C12" s="4" t="s">
        <v>110</v>
      </c>
      <c r="D12" s="2" t="s">
        <v>22</v>
      </c>
      <c r="E12" s="5" t="s">
        <v>111</v>
      </c>
      <c r="F12" s="3" t="s">
        <v>58</v>
      </c>
      <c r="G12" s="1">
        <v>7</v>
      </c>
      <c r="H12" s="16">
        <v>12</v>
      </c>
      <c r="I12" s="16">
        <v>12</v>
      </c>
      <c r="J12" s="16">
        <v>0</v>
      </c>
      <c r="K12" s="21">
        <v>2</v>
      </c>
      <c r="L12" s="21">
        <v>0</v>
      </c>
      <c r="M12" s="21">
        <v>5</v>
      </c>
      <c r="N12" s="21">
        <v>15</v>
      </c>
      <c r="O12" s="21">
        <v>25</v>
      </c>
      <c r="P12" s="17">
        <f>SUM(Таблица156234568[[#This Row],[1 (10 б)]:[Практический тур              (100 б)]])</f>
        <v>71</v>
      </c>
      <c r="Q12" s="6" t="s">
        <v>283</v>
      </c>
    </row>
    <row r="13" spans="1:17" ht="16.5" customHeight="1" x14ac:dyDescent="0.25">
      <c r="A13" s="18">
        <v>10</v>
      </c>
      <c r="B13" s="6" t="s">
        <v>112</v>
      </c>
      <c r="C13" s="4" t="s">
        <v>26</v>
      </c>
      <c r="D13" s="2" t="s">
        <v>32</v>
      </c>
      <c r="E13" s="5" t="s">
        <v>113</v>
      </c>
      <c r="F13" s="3" t="s">
        <v>63</v>
      </c>
      <c r="G13" s="16">
        <v>7</v>
      </c>
      <c r="H13" s="16">
        <v>12</v>
      </c>
      <c r="I13" s="16">
        <v>8</v>
      </c>
      <c r="J13" s="16">
        <v>2</v>
      </c>
      <c r="K13" s="21">
        <v>2</v>
      </c>
      <c r="L13" s="21">
        <v>0</v>
      </c>
      <c r="M13" s="21">
        <v>6</v>
      </c>
      <c r="N13" s="21">
        <v>20</v>
      </c>
      <c r="O13" s="21">
        <v>51</v>
      </c>
      <c r="P13" s="17">
        <f>SUM(Таблица156234568[[#This Row],[1 (10 б)]:[Практический тур              (100 б)]])</f>
        <v>101</v>
      </c>
      <c r="Q13" s="6" t="s">
        <v>282</v>
      </c>
    </row>
    <row r="14" spans="1:17" ht="16.5" customHeight="1" x14ac:dyDescent="0.25">
      <c r="A14" s="10">
        <v>11</v>
      </c>
      <c r="B14" s="6" t="s">
        <v>114</v>
      </c>
      <c r="C14" s="4" t="s">
        <v>41</v>
      </c>
      <c r="D14" s="2" t="s">
        <v>47</v>
      </c>
      <c r="E14" s="5" t="s">
        <v>115</v>
      </c>
      <c r="F14" s="3" t="s">
        <v>58</v>
      </c>
      <c r="G14" s="1">
        <v>7</v>
      </c>
      <c r="H14" s="16">
        <v>4</v>
      </c>
      <c r="I14" s="16">
        <v>14</v>
      </c>
      <c r="J14" s="16">
        <v>0</v>
      </c>
      <c r="K14" s="21">
        <v>2</v>
      </c>
      <c r="L14" s="21">
        <v>0</v>
      </c>
      <c r="M14" s="21">
        <v>9</v>
      </c>
      <c r="N14" s="21">
        <v>20</v>
      </c>
      <c r="O14" s="21">
        <v>20</v>
      </c>
      <c r="P14" s="17">
        <f>SUM(Таблица156234568[[#This Row],[1 (10 б)]:[Практический тур              (100 б)]])</f>
        <v>69</v>
      </c>
      <c r="Q14" s="6" t="s">
        <v>283</v>
      </c>
    </row>
    <row r="16" spans="1:17" x14ac:dyDescent="0.25">
      <c r="A16" s="15" t="s">
        <v>92</v>
      </c>
      <c r="B16" s="15"/>
      <c r="C16" s="15"/>
      <c r="D16" s="15"/>
      <c r="E16" s="15"/>
      <c r="H16" s="15"/>
    </row>
    <row r="17" spans="1:11" x14ac:dyDescent="0.25">
      <c r="A17" s="15" t="s">
        <v>80</v>
      </c>
      <c r="B17" s="15"/>
      <c r="C17" s="15"/>
      <c r="D17" s="15"/>
      <c r="E17" s="15"/>
    </row>
    <row r="18" spans="1:11" x14ac:dyDescent="0.25">
      <c r="A18" s="15" t="s">
        <v>93</v>
      </c>
      <c r="B18" s="15"/>
      <c r="C18" s="15"/>
      <c r="D18" s="15"/>
      <c r="E18" s="15"/>
      <c r="K18" s="15" t="s">
        <v>287</v>
      </c>
    </row>
    <row r="19" spans="1:11" x14ac:dyDescent="0.25">
      <c r="A19" s="15" t="s">
        <v>81</v>
      </c>
      <c r="B19" s="15"/>
      <c r="C19" s="15"/>
      <c r="D19" s="15"/>
      <c r="E19" s="15"/>
    </row>
    <row r="20" spans="1:11" x14ac:dyDescent="0.25">
      <c r="A20" s="15" t="s">
        <v>82</v>
      </c>
      <c r="B20" s="15"/>
      <c r="C20" s="15"/>
      <c r="D20" s="15"/>
      <c r="E20" s="15"/>
    </row>
    <row r="21" spans="1:11" x14ac:dyDescent="0.25">
      <c r="A21" s="15" t="s">
        <v>83</v>
      </c>
      <c r="B21" s="15"/>
      <c r="C21" s="15"/>
      <c r="D21" s="15"/>
      <c r="E21" s="15"/>
    </row>
    <row r="22" spans="1:11" x14ac:dyDescent="0.25">
      <c r="A22" s="15" t="s">
        <v>84</v>
      </c>
      <c r="B22" s="15"/>
      <c r="C22" s="15"/>
      <c r="D22" s="15"/>
      <c r="E22" s="15"/>
    </row>
    <row r="23" spans="1:11" x14ac:dyDescent="0.25">
      <c r="A23" s="15" t="s">
        <v>85</v>
      </c>
      <c r="B23" s="15"/>
      <c r="C23" s="15"/>
      <c r="D23" s="15"/>
      <c r="E23" s="15"/>
    </row>
    <row r="24" spans="1:11" x14ac:dyDescent="0.25">
      <c r="A24" s="15" t="s">
        <v>86</v>
      </c>
      <c r="B24" s="15"/>
      <c r="C24" s="15"/>
      <c r="D24" s="15"/>
      <c r="E24" s="15"/>
    </row>
    <row r="25" spans="1:11" x14ac:dyDescent="0.25">
      <c r="A25" s="15" t="s">
        <v>87</v>
      </c>
      <c r="B25" s="15"/>
      <c r="C25" s="15"/>
      <c r="D25" s="15"/>
      <c r="E25" s="15"/>
    </row>
    <row r="26" spans="1:11" x14ac:dyDescent="0.25">
      <c r="A26" s="15" t="s">
        <v>88</v>
      </c>
      <c r="B26" s="15"/>
      <c r="C26" s="15"/>
      <c r="D26" s="15"/>
      <c r="E26" s="15"/>
    </row>
    <row r="27" spans="1:11" x14ac:dyDescent="0.25">
      <c r="A27" s="15" t="s">
        <v>89</v>
      </c>
      <c r="B27" s="15"/>
      <c r="C27" s="15"/>
      <c r="D27" s="15"/>
      <c r="E27" s="15"/>
    </row>
    <row r="28" spans="1:11" x14ac:dyDescent="0.25">
      <c r="A28" s="15" t="s">
        <v>90</v>
      </c>
      <c r="B28" s="15"/>
      <c r="C28" s="15"/>
      <c r="D28" s="15"/>
      <c r="E28" s="15"/>
    </row>
    <row r="29" spans="1:11" x14ac:dyDescent="0.25">
      <c r="A29" s="15" t="s">
        <v>91</v>
      </c>
      <c r="B29" s="15"/>
      <c r="C29" s="15"/>
      <c r="D29" s="15"/>
      <c r="E29" s="15"/>
    </row>
  </sheetData>
  <mergeCells count="1">
    <mergeCell ref="A1:Q1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E4" sqref="E4:E19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0" width="10.85546875" customWidth="1"/>
    <col min="11" max="11" width="12.28515625" customWidth="1"/>
    <col min="12" max="12" width="10.140625" customWidth="1"/>
    <col min="15" max="15" width="10.28515625" customWidth="1"/>
    <col min="16" max="16" width="15.5703125" customWidth="1"/>
    <col min="17" max="17" width="14.85546875" customWidth="1"/>
  </cols>
  <sheetData>
    <row r="1" spans="1:17" ht="48.75" customHeight="1" x14ac:dyDescent="0.3">
      <c r="A1" s="29" t="s">
        <v>292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4.25" customHeight="1" x14ac:dyDescent="0.3">
      <c r="A2" s="1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262</v>
      </c>
      <c r="I3" s="7" t="s">
        <v>263</v>
      </c>
      <c r="J3" s="7" t="s">
        <v>264</v>
      </c>
      <c r="K3" s="7" t="s">
        <v>265</v>
      </c>
      <c r="L3" s="7" t="s">
        <v>266</v>
      </c>
      <c r="M3" s="22" t="s">
        <v>267</v>
      </c>
      <c r="N3" s="22" t="s">
        <v>269</v>
      </c>
      <c r="O3" s="8" t="s">
        <v>284</v>
      </c>
      <c r="P3" s="23" t="s">
        <v>279</v>
      </c>
      <c r="Q3" s="22" t="s">
        <v>7</v>
      </c>
    </row>
    <row r="4" spans="1:17" ht="16.5" customHeight="1" x14ac:dyDescent="0.25">
      <c r="A4" s="10">
        <v>1</v>
      </c>
      <c r="B4" s="6" t="s">
        <v>116</v>
      </c>
      <c r="C4" s="4" t="s">
        <v>60</v>
      </c>
      <c r="D4" s="2" t="s">
        <v>117</v>
      </c>
      <c r="E4" s="5" t="s">
        <v>118</v>
      </c>
      <c r="F4" s="3" t="s">
        <v>119</v>
      </c>
      <c r="G4" s="1">
        <v>8</v>
      </c>
      <c r="H4" s="24">
        <v>4</v>
      </c>
      <c r="I4" s="24">
        <v>2</v>
      </c>
      <c r="J4" s="24">
        <v>1</v>
      </c>
      <c r="K4" s="25">
        <v>0</v>
      </c>
      <c r="L4" s="25">
        <v>0</v>
      </c>
      <c r="M4" s="25">
        <v>6</v>
      </c>
      <c r="N4" s="25">
        <v>6</v>
      </c>
      <c r="O4" s="25">
        <v>25</v>
      </c>
      <c r="P4" s="28">
        <f>SUM(Таблица156234567[[#This Row],[1 (10 б)]:[Практический тур              (100 б)]])</f>
        <v>44</v>
      </c>
      <c r="Q4" s="6" t="s">
        <v>283</v>
      </c>
    </row>
    <row r="5" spans="1:17" ht="16.5" customHeight="1" x14ac:dyDescent="0.25">
      <c r="A5" s="18">
        <v>2</v>
      </c>
      <c r="B5" s="6" t="s">
        <v>120</v>
      </c>
      <c r="C5" s="4" t="s">
        <v>18</v>
      </c>
      <c r="D5" s="2" t="s">
        <v>121</v>
      </c>
      <c r="E5" s="5" t="s">
        <v>122</v>
      </c>
      <c r="F5" s="3" t="s">
        <v>12</v>
      </c>
      <c r="G5" s="16">
        <v>8</v>
      </c>
      <c r="H5" s="26">
        <v>12</v>
      </c>
      <c r="I5" s="26">
        <v>9</v>
      </c>
      <c r="J5" s="26">
        <v>0</v>
      </c>
      <c r="K5" s="27">
        <v>4</v>
      </c>
      <c r="L5" s="27">
        <v>3</v>
      </c>
      <c r="M5" s="27">
        <v>6</v>
      </c>
      <c r="N5" s="27">
        <v>22</v>
      </c>
      <c r="O5" s="27">
        <v>51</v>
      </c>
      <c r="P5" s="28">
        <f>SUM(Таблица156234567[[#This Row],[1 (10 б)]:[Практический тур              (100 б)]])</f>
        <v>107</v>
      </c>
      <c r="Q5" s="6" t="s">
        <v>282</v>
      </c>
    </row>
    <row r="6" spans="1:17" ht="16.5" customHeight="1" x14ac:dyDescent="0.25">
      <c r="A6" s="10">
        <v>3</v>
      </c>
      <c r="B6" s="6" t="s">
        <v>123</v>
      </c>
      <c r="C6" s="4" t="s">
        <v>124</v>
      </c>
      <c r="D6" s="2" t="s">
        <v>47</v>
      </c>
      <c r="E6" s="5" t="s">
        <v>125</v>
      </c>
      <c r="F6" s="3" t="s">
        <v>126</v>
      </c>
      <c r="G6" s="1">
        <v>8</v>
      </c>
      <c r="H6" s="26">
        <v>8</v>
      </c>
      <c r="I6" s="26">
        <v>4</v>
      </c>
      <c r="J6" s="26">
        <v>0</v>
      </c>
      <c r="K6" s="27">
        <v>2</v>
      </c>
      <c r="L6" s="27">
        <v>0</v>
      </c>
      <c r="M6" s="27">
        <v>3</v>
      </c>
      <c r="N6" s="27">
        <v>21</v>
      </c>
      <c r="O6" s="27">
        <v>15</v>
      </c>
      <c r="P6" s="28">
        <f>SUM(Таблица156234567[[#This Row],[1 (10 б)]:[Практический тур              (100 б)]])</f>
        <v>53</v>
      </c>
      <c r="Q6" s="6" t="s">
        <v>283</v>
      </c>
    </row>
    <row r="7" spans="1:17" ht="16.5" customHeight="1" x14ac:dyDescent="0.25">
      <c r="A7" s="18">
        <v>4</v>
      </c>
      <c r="B7" s="6" t="s">
        <v>127</v>
      </c>
      <c r="C7" s="4" t="s">
        <v>128</v>
      </c>
      <c r="D7" s="2" t="s">
        <v>21</v>
      </c>
      <c r="E7" s="5" t="s">
        <v>129</v>
      </c>
      <c r="F7" s="3" t="s">
        <v>12</v>
      </c>
      <c r="G7" s="16">
        <v>8</v>
      </c>
      <c r="H7" s="26">
        <v>10</v>
      </c>
      <c r="I7" s="26">
        <v>2</v>
      </c>
      <c r="J7" s="26">
        <v>0</v>
      </c>
      <c r="K7" s="27">
        <v>5</v>
      </c>
      <c r="L7" s="27">
        <v>0</v>
      </c>
      <c r="M7" s="27">
        <v>7</v>
      </c>
      <c r="N7" s="27">
        <v>17</v>
      </c>
      <c r="O7" s="27">
        <v>0</v>
      </c>
      <c r="P7" s="28">
        <f>SUM(Таблица156234567[[#This Row],[1 (10 б)]:[Практический тур              (100 б)]])</f>
        <v>41</v>
      </c>
      <c r="Q7" s="6" t="s">
        <v>283</v>
      </c>
    </row>
    <row r="8" spans="1:17" ht="16.5" customHeight="1" x14ac:dyDescent="0.25">
      <c r="A8" s="10">
        <v>5</v>
      </c>
      <c r="B8" s="6" t="s">
        <v>131</v>
      </c>
      <c r="C8" s="4" t="s">
        <v>31</v>
      </c>
      <c r="D8" s="2" t="s">
        <v>32</v>
      </c>
      <c r="E8" s="5" t="s">
        <v>132</v>
      </c>
      <c r="F8" s="3" t="s">
        <v>20</v>
      </c>
      <c r="G8" s="1">
        <v>8</v>
      </c>
      <c r="H8" s="26">
        <v>10</v>
      </c>
      <c r="I8" s="26">
        <v>9</v>
      </c>
      <c r="J8" s="26">
        <v>0</v>
      </c>
      <c r="K8" s="27">
        <v>3</v>
      </c>
      <c r="L8" s="27">
        <v>0</v>
      </c>
      <c r="M8" s="27">
        <v>5</v>
      </c>
      <c r="N8" s="27">
        <v>24</v>
      </c>
      <c r="O8" s="27">
        <v>45</v>
      </c>
      <c r="P8" s="28">
        <f>SUM(Таблица156234567[[#This Row],[1 (10 б)]:[Практический тур              (100 б)]])</f>
        <v>96</v>
      </c>
      <c r="Q8" s="6" t="s">
        <v>283</v>
      </c>
    </row>
    <row r="9" spans="1:17" ht="16.5" customHeight="1" x14ac:dyDescent="0.25">
      <c r="A9" s="18">
        <v>6</v>
      </c>
      <c r="B9" s="6" t="s">
        <v>133</v>
      </c>
      <c r="C9" s="4" t="s">
        <v>134</v>
      </c>
      <c r="D9" s="2" t="s">
        <v>29</v>
      </c>
      <c r="E9" s="5" t="s">
        <v>135</v>
      </c>
      <c r="F9" s="3" t="s">
        <v>63</v>
      </c>
      <c r="G9" s="16">
        <v>8</v>
      </c>
      <c r="H9" s="26">
        <v>12</v>
      </c>
      <c r="I9" s="26">
        <v>15</v>
      </c>
      <c r="J9" s="26">
        <v>1</v>
      </c>
      <c r="K9" s="27">
        <v>4</v>
      </c>
      <c r="L9" s="27">
        <v>0</v>
      </c>
      <c r="M9" s="27">
        <v>6</v>
      </c>
      <c r="N9" s="27">
        <v>23</v>
      </c>
      <c r="O9" s="27">
        <v>60</v>
      </c>
      <c r="P9" s="28">
        <f>SUM(Таблица156234567[[#This Row],[1 (10 б)]:[Практический тур              (100 б)]])</f>
        <v>121</v>
      </c>
      <c r="Q9" s="6" t="s">
        <v>281</v>
      </c>
    </row>
    <row r="10" spans="1:17" ht="16.5" customHeight="1" x14ac:dyDescent="0.25">
      <c r="A10" s="10">
        <v>7</v>
      </c>
      <c r="B10" s="6" t="s">
        <v>136</v>
      </c>
      <c r="C10" s="4" t="s">
        <v>15</v>
      </c>
      <c r="D10" s="2" t="s">
        <v>21</v>
      </c>
      <c r="E10" s="5" t="s">
        <v>137</v>
      </c>
      <c r="F10" s="3" t="s">
        <v>138</v>
      </c>
      <c r="G10" s="1">
        <v>8</v>
      </c>
      <c r="H10" s="26">
        <v>6</v>
      </c>
      <c r="I10" s="26">
        <v>10</v>
      </c>
      <c r="J10" s="26">
        <v>2</v>
      </c>
      <c r="K10" s="27">
        <v>4</v>
      </c>
      <c r="L10" s="27">
        <v>0</v>
      </c>
      <c r="M10" s="27">
        <v>7</v>
      </c>
      <c r="N10" s="27">
        <v>13</v>
      </c>
      <c r="O10" s="27">
        <v>20</v>
      </c>
      <c r="P10" s="28">
        <f>SUM(Таблица156234567[[#This Row],[1 (10 б)]:[Практический тур              (100 б)]])</f>
        <v>62</v>
      </c>
      <c r="Q10" s="6" t="s">
        <v>283</v>
      </c>
    </row>
    <row r="11" spans="1:17" ht="16.5" customHeight="1" x14ac:dyDescent="0.25">
      <c r="A11" s="18">
        <v>8</v>
      </c>
      <c r="B11" s="6" t="s">
        <v>139</v>
      </c>
      <c r="C11" s="4" t="s">
        <v>140</v>
      </c>
      <c r="D11" s="2" t="s">
        <v>141</v>
      </c>
      <c r="E11" s="5" t="s">
        <v>142</v>
      </c>
      <c r="F11" s="3" t="s">
        <v>12</v>
      </c>
      <c r="G11" s="16">
        <v>8</v>
      </c>
      <c r="H11" s="26">
        <v>8</v>
      </c>
      <c r="I11" s="26">
        <v>10</v>
      </c>
      <c r="J11" s="26">
        <v>0</v>
      </c>
      <c r="K11" s="27">
        <v>2</v>
      </c>
      <c r="L11" s="27">
        <v>6</v>
      </c>
      <c r="M11" s="27">
        <v>5</v>
      </c>
      <c r="N11" s="27">
        <v>18</v>
      </c>
      <c r="O11" s="27">
        <v>55</v>
      </c>
      <c r="P11" s="28">
        <f>SUM(Таблица156234567[[#This Row],[1 (10 б)]:[Практический тур              (100 б)]])</f>
        <v>104</v>
      </c>
      <c r="Q11" s="6" t="s">
        <v>282</v>
      </c>
    </row>
    <row r="12" spans="1:17" ht="16.5" customHeight="1" x14ac:dyDescent="0.25">
      <c r="A12" s="10">
        <v>9</v>
      </c>
      <c r="B12" s="6" t="s">
        <v>143</v>
      </c>
      <c r="C12" s="4" t="s">
        <v>67</v>
      </c>
      <c r="D12" s="2" t="s">
        <v>46</v>
      </c>
      <c r="E12" s="5" t="s">
        <v>144</v>
      </c>
      <c r="F12" s="3" t="s">
        <v>63</v>
      </c>
      <c r="G12" s="1">
        <v>8</v>
      </c>
      <c r="H12" s="26">
        <v>12</v>
      </c>
      <c r="I12" s="26">
        <v>10</v>
      </c>
      <c r="J12" s="26">
        <v>2</v>
      </c>
      <c r="K12" s="27">
        <v>2</v>
      </c>
      <c r="L12" s="27">
        <v>3</v>
      </c>
      <c r="M12" s="27">
        <v>8</v>
      </c>
      <c r="N12" s="27">
        <v>22</v>
      </c>
      <c r="O12" s="27">
        <v>51</v>
      </c>
      <c r="P12" s="28">
        <f>SUM(Таблица156234567[[#This Row],[1 (10 б)]:[Практический тур              (100 б)]])</f>
        <v>110</v>
      </c>
      <c r="Q12" s="6" t="s">
        <v>282</v>
      </c>
    </row>
    <row r="13" spans="1:17" ht="16.5" customHeight="1" x14ac:dyDescent="0.25">
      <c r="A13" s="18">
        <v>10</v>
      </c>
      <c r="B13" s="6" t="s">
        <v>48</v>
      </c>
      <c r="C13" s="4" t="s">
        <v>49</v>
      </c>
      <c r="D13" s="2" t="s">
        <v>36</v>
      </c>
      <c r="E13" s="5" t="s">
        <v>145</v>
      </c>
      <c r="F13" s="3" t="s">
        <v>126</v>
      </c>
      <c r="G13" s="16">
        <v>8</v>
      </c>
      <c r="H13" s="26">
        <v>12</v>
      </c>
      <c r="I13" s="26">
        <v>20</v>
      </c>
      <c r="J13" s="26">
        <v>1</v>
      </c>
      <c r="K13" s="27">
        <v>5</v>
      </c>
      <c r="L13" s="27">
        <v>0</v>
      </c>
      <c r="M13" s="27">
        <v>8</v>
      </c>
      <c r="N13" s="27">
        <v>15</v>
      </c>
      <c r="O13" s="27">
        <v>10</v>
      </c>
      <c r="P13" s="28">
        <f>SUM(Таблица156234567[[#This Row],[1 (10 б)]:[Практический тур              (100 б)]])</f>
        <v>71</v>
      </c>
      <c r="Q13" s="6" t="s">
        <v>283</v>
      </c>
    </row>
    <row r="14" spans="1:17" ht="16.5" customHeight="1" x14ac:dyDescent="0.25">
      <c r="A14" s="10">
        <v>11</v>
      </c>
      <c r="B14" s="6" t="s">
        <v>148</v>
      </c>
      <c r="C14" s="4" t="s">
        <v>149</v>
      </c>
      <c r="D14" s="2" t="s">
        <v>43</v>
      </c>
      <c r="E14" s="5" t="s">
        <v>150</v>
      </c>
      <c r="F14" s="3" t="s">
        <v>126</v>
      </c>
      <c r="G14" s="16">
        <v>8</v>
      </c>
      <c r="H14" s="26">
        <v>12</v>
      </c>
      <c r="I14" s="26">
        <v>12</v>
      </c>
      <c r="J14" s="26">
        <v>0</v>
      </c>
      <c r="K14" s="27">
        <v>1</v>
      </c>
      <c r="L14" s="27">
        <v>0</v>
      </c>
      <c r="M14" s="27">
        <v>6</v>
      </c>
      <c r="N14" s="27">
        <v>17</v>
      </c>
      <c r="O14" s="27">
        <v>0</v>
      </c>
      <c r="P14" s="28">
        <f>SUM(Таблица156234567[[#This Row],[1 (10 б)]:[Практический тур              (100 б)]])</f>
        <v>48</v>
      </c>
      <c r="Q14" s="6" t="s">
        <v>283</v>
      </c>
    </row>
    <row r="15" spans="1:17" ht="16.5" customHeight="1" x14ac:dyDescent="0.25">
      <c r="A15" s="18">
        <v>12</v>
      </c>
      <c r="B15" s="6" t="s">
        <v>51</v>
      </c>
      <c r="C15" s="4" t="s">
        <v>52</v>
      </c>
      <c r="D15" s="2" t="s">
        <v>53</v>
      </c>
      <c r="E15" s="5" t="s">
        <v>151</v>
      </c>
      <c r="F15" s="3" t="s">
        <v>12</v>
      </c>
      <c r="G15" s="1">
        <v>8</v>
      </c>
      <c r="H15" s="26">
        <v>10</v>
      </c>
      <c r="I15" s="26">
        <v>9</v>
      </c>
      <c r="J15" s="26">
        <v>1</v>
      </c>
      <c r="K15" s="27">
        <v>2</v>
      </c>
      <c r="L15" s="27">
        <v>0</v>
      </c>
      <c r="M15" s="27">
        <v>3</v>
      </c>
      <c r="N15" s="27">
        <v>16</v>
      </c>
      <c r="O15" s="27">
        <v>54</v>
      </c>
      <c r="P15" s="28">
        <f>SUM(Таблица156234567[[#This Row],[1 (10 б)]:[Практический тур              (100 б)]])</f>
        <v>95</v>
      </c>
      <c r="Q15" s="6" t="s">
        <v>283</v>
      </c>
    </row>
    <row r="16" spans="1:17" ht="16.5" customHeight="1" x14ac:dyDescent="0.25">
      <c r="A16" s="10">
        <v>13</v>
      </c>
      <c r="B16" s="6" t="s">
        <v>152</v>
      </c>
      <c r="C16" s="4" t="s">
        <v>55</v>
      </c>
      <c r="D16" s="2" t="s">
        <v>69</v>
      </c>
      <c r="E16" s="5" t="s">
        <v>153</v>
      </c>
      <c r="F16" s="3" t="s">
        <v>27</v>
      </c>
      <c r="G16" s="16">
        <v>8</v>
      </c>
      <c r="H16" s="26">
        <v>4</v>
      </c>
      <c r="I16" s="26">
        <v>0</v>
      </c>
      <c r="J16" s="26">
        <v>2</v>
      </c>
      <c r="K16" s="27">
        <v>2</v>
      </c>
      <c r="L16" s="27">
        <v>0</v>
      </c>
      <c r="M16" s="27">
        <v>6</v>
      </c>
      <c r="N16" s="27">
        <v>14</v>
      </c>
      <c r="O16" s="27">
        <v>0</v>
      </c>
      <c r="P16" s="28">
        <f>SUM(Таблица156234567[[#This Row],[1 (10 б)]:[Практический тур              (100 б)]])</f>
        <v>28</v>
      </c>
      <c r="Q16" s="6" t="s">
        <v>283</v>
      </c>
    </row>
    <row r="17" spans="1:17" ht="16.5" customHeight="1" x14ac:dyDescent="0.25">
      <c r="A17" s="18">
        <v>14</v>
      </c>
      <c r="B17" s="6" t="s">
        <v>154</v>
      </c>
      <c r="C17" s="4" t="s">
        <v>102</v>
      </c>
      <c r="D17" s="2" t="s">
        <v>38</v>
      </c>
      <c r="E17" s="5" t="s">
        <v>155</v>
      </c>
      <c r="F17" s="3" t="s">
        <v>119</v>
      </c>
      <c r="G17" s="1">
        <v>8</v>
      </c>
      <c r="H17" s="26">
        <v>8</v>
      </c>
      <c r="I17" s="26">
        <v>2</v>
      </c>
      <c r="J17" s="26">
        <v>2</v>
      </c>
      <c r="K17" s="27">
        <v>1</v>
      </c>
      <c r="L17" s="27">
        <v>3</v>
      </c>
      <c r="M17" s="27">
        <v>6</v>
      </c>
      <c r="N17" s="27">
        <v>18</v>
      </c>
      <c r="O17" s="27">
        <v>45</v>
      </c>
      <c r="P17" s="28">
        <f>SUM(Таблица156234567[[#This Row],[1 (10 б)]:[Практический тур              (100 б)]])</f>
        <v>85</v>
      </c>
      <c r="Q17" s="6" t="s">
        <v>283</v>
      </c>
    </row>
    <row r="18" spans="1:17" ht="16.5" customHeight="1" x14ac:dyDescent="0.25">
      <c r="A18" s="10">
        <v>15</v>
      </c>
      <c r="B18" s="6" t="s">
        <v>156</v>
      </c>
      <c r="C18" s="4" t="s">
        <v>140</v>
      </c>
      <c r="D18" s="2" t="s">
        <v>157</v>
      </c>
      <c r="E18" s="5" t="s">
        <v>158</v>
      </c>
      <c r="F18" s="3" t="s">
        <v>12</v>
      </c>
      <c r="G18" s="16">
        <v>8</v>
      </c>
      <c r="H18" s="26">
        <v>12</v>
      </c>
      <c r="I18" s="26">
        <v>8</v>
      </c>
      <c r="J18" s="26">
        <v>5</v>
      </c>
      <c r="K18" s="27">
        <v>2</v>
      </c>
      <c r="L18" s="27">
        <v>6</v>
      </c>
      <c r="M18" s="27">
        <v>9</v>
      </c>
      <c r="N18" s="27">
        <v>21</v>
      </c>
      <c r="O18" s="27">
        <v>40</v>
      </c>
      <c r="P18" s="28">
        <f>SUM(Таблица156234567[[#This Row],[1 (10 б)]:[Практический тур              (100 б)]])</f>
        <v>103</v>
      </c>
      <c r="Q18" s="6" t="s">
        <v>283</v>
      </c>
    </row>
    <row r="19" spans="1:17" ht="16.5" customHeight="1" x14ac:dyDescent="0.25">
      <c r="A19" s="18">
        <v>16</v>
      </c>
      <c r="B19" s="6" t="s">
        <v>159</v>
      </c>
      <c r="C19" s="4" t="s">
        <v>35</v>
      </c>
      <c r="D19" s="2" t="s">
        <v>21</v>
      </c>
      <c r="E19" s="5" t="s">
        <v>160</v>
      </c>
      <c r="F19" s="3" t="s">
        <v>63</v>
      </c>
      <c r="G19" s="1">
        <v>8</v>
      </c>
      <c r="H19" s="26">
        <v>8</v>
      </c>
      <c r="I19" s="26">
        <v>4</v>
      </c>
      <c r="J19" s="26">
        <v>0</v>
      </c>
      <c r="K19" s="27">
        <v>0</v>
      </c>
      <c r="L19" s="27">
        <v>0</v>
      </c>
      <c r="M19" s="27">
        <v>4</v>
      </c>
      <c r="N19" s="27">
        <v>8</v>
      </c>
      <c r="O19" s="27">
        <v>20</v>
      </c>
      <c r="P19" s="28">
        <f>SUM(Таблица156234567[[#This Row],[1 (10 б)]:[Практический тур              (100 б)]])</f>
        <v>44</v>
      </c>
      <c r="Q19" s="6" t="s">
        <v>283</v>
      </c>
    </row>
    <row r="21" spans="1:17" x14ac:dyDescent="0.25">
      <c r="A21" s="15" t="s">
        <v>92</v>
      </c>
      <c r="B21" s="15"/>
      <c r="C21" s="15"/>
      <c r="D21" s="15"/>
      <c r="E21" s="15"/>
      <c r="H21" s="15"/>
    </row>
    <row r="22" spans="1:17" x14ac:dyDescent="0.25">
      <c r="A22" s="15" t="s">
        <v>80</v>
      </c>
      <c r="B22" s="15"/>
      <c r="C22" s="15"/>
      <c r="D22" s="15"/>
      <c r="E22" s="15"/>
    </row>
    <row r="23" spans="1:17" x14ac:dyDescent="0.25">
      <c r="A23" s="15" t="s">
        <v>93</v>
      </c>
      <c r="B23" s="15"/>
      <c r="C23" s="15"/>
      <c r="D23" s="15"/>
      <c r="E23" s="15"/>
      <c r="J23" s="15" t="s">
        <v>287</v>
      </c>
    </row>
    <row r="24" spans="1:17" x14ac:dyDescent="0.25">
      <c r="A24" s="15" t="s">
        <v>81</v>
      </c>
      <c r="B24" s="15"/>
      <c r="C24" s="15"/>
      <c r="D24" s="15"/>
      <c r="E24" s="15"/>
    </row>
    <row r="25" spans="1:17" x14ac:dyDescent="0.25">
      <c r="A25" s="15" t="s">
        <v>82</v>
      </c>
      <c r="B25" s="15"/>
      <c r="C25" s="15"/>
      <c r="D25" s="15"/>
      <c r="E25" s="15"/>
    </row>
    <row r="26" spans="1:17" x14ac:dyDescent="0.25">
      <c r="A26" s="15" t="s">
        <v>83</v>
      </c>
      <c r="B26" s="15"/>
      <c r="C26" s="15"/>
      <c r="D26" s="15"/>
      <c r="E26" s="15"/>
    </row>
    <row r="27" spans="1:17" x14ac:dyDescent="0.25">
      <c r="A27" s="15" t="s">
        <v>84</v>
      </c>
      <c r="B27" s="15"/>
      <c r="C27" s="15"/>
      <c r="D27" s="15"/>
      <c r="E27" s="15"/>
    </row>
    <row r="28" spans="1:17" x14ac:dyDescent="0.25">
      <c r="A28" s="15" t="s">
        <v>85</v>
      </c>
      <c r="B28" s="15"/>
      <c r="C28" s="15"/>
      <c r="D28" s="15"/>
      <c r="E28" s="15"/>
    </row>
    <row r="29" spans="1:17" x14ac:dyDescent="0.25">
      <c r="A29" s="15" t="s">
        <v>86</v>
      </c>
      <c r="B29" s="15"/>
      <c r="C29" s="15"/>
      <c r="D29" s="15"/>
      <c r="E29" s="15"/>
    </row>
    <row r="30" spans="1:17" x14ac:dyDescent="0.25">
      <c r="A30" s="15" t="s">
        <v>87</v>
      </c>
      <c r="B30" s="15"/>
      <c r="C30" s="15"/>
      <c r="D30" s="15"/>
      <c r="E30" s="15"/>
    </row>
    <row r="31" spans="1:17" x14ac:dyDescent="0.25">
      <c r="A31" s="15" t="s">
        <v>88</v>
      </c>
      <c r="B31" s="15"/>
      <c r="C31" s="15"/>
      <c r="D31" s="15"/>
      <c r="E31" s="15"/>
    </row>
    <row r="32" spans="1:17" x14ac:dyDescent="0.25">
      <c r="A32" s="15" t="s">
        <v>89</v>
      </c>
      <c r="B32" s="15"/>
      <c r="C32" s="15"/>
      <c r="D32" s="15"/>
      <c r="E32" s="15"/>
    </row>
    <row r="33" spans="1:5" x14ac:dyDescent="0.25">
      <c r="A33" s="15" t="s">
        <v>90</v>
      </c>
      <c r="B33" s="15"/>
      <c r="C33" s="15"/>
      <c r="D33" s="15"/>
      <c r="E33" s="15"/>
    </row>
    <row r="34" spans="1:5" x14ac:dyDescent="0.25">
      <c r="A34" s="15" t="s">
        <v>91</v>
      </c>
      <c r="B34" s="15"/>
      <c r="C34" s="15"/>
      <c r="D34" s="15"/>
      <c r="E34" s="15"/>
    </row>
  </sheetData>
  <mergeCells count="1">
    <mergeCell ref="A1:Q1"/>
  </mergeCells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E4" sqref="E4:E18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5" width="10.85546875" customWidth="1"/>
    <col min="16" max="16" width="16.28515625" customWidth="1"/>
    <col min="17" max="17" width="16.42578125" customWidth="1"/>
  </cols>
  <sheetData>
    <row r="1" spans="1:17" ht="48.75" customHeight="1" x14ac:dyDescent="0.3">
      <c r="A1" s="29" t="s">
        <v>291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4.25" customHeight="1" x14ac:dyDescent="0.3">
      <c r="A2" s="1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</v>
      </c>
      <c r="I3" s="7" t="s">
        <v>270</v>
      </c>
      <c r="J3" s="7" t="s">
        <v>264</v>
      </c>
      <c r="K3" s="7" t="s">
        <v>271</v>
      </c>
      <c r="L3" s="7" t="s">
        <v>272</v>
      </c>
      <c r="M3" s="7" t="s">
        <v>273</v>
      </c>
      <c r="N3" s="7" t="s">
        <v>274</v>
      </c>
      <c r="O3" s="8" t="s">
        <v>285</v>
      </c>
      <c r="P3" s="12" t="s">
        <v>278</v>
      </c>
      <c r="Q3" s="11" t="s">
        <v>7</v>
      </c>
    </row>
    <row r="4" spans="1:17" ht="16.5" customHeight="1" x14ac:dyDescent="0.25">
      <c r="A4" s="10">
        <v>1</v>
      </c>
      <c r="B4" s="6" t="s">
        <v>161</v>
      </c>
      <c r="C4" s="4" t="s">
        <v>162</v>
      </c>
      <c r="D4" s="2" t="s">
        <v>163</v>
      </c>
      <c r="E4" s="5" t="s">
        <v>164</v>
      </c>
      <c r="F4" s="3" t="s">
        <v>63</v>
      </c>
      <c r="G4" s="1">
        <v>9</v>
      </c>
      <c r="H4" s="1">
        <v>2</v>
      </c>
      <c r="I4" s="1">
        <v>0</v>
      </c>
      <c r="J4" s="1">
        <v>0</v>
      </c>
      <c r="K4" s="20">
        <v>0</v>
      </c>
      <c r="L4" s="20">
        <v>0</v>
      </c>
      <c r="M4" s="20">
        <v>10</v>
      </c>
      <c r="N4" s="20">
        <v>11</v>
      </c>
      <c r="O4" s="20">
        <v>45</v>
      </c>
      <c r="P4" s="13">
        <f>SUM(Таблица156234565[[#This Row],[1 (20 б)]:[Практический тур              (70 б)]])</f>
        <v>68</v>
      </c>
      <c r="Q4" s="6" t="s">
        <v>283</v>
      </c>
    </row>
    <row r="5" spans="1:17" ht="16.5" customHeight="1" x14ac:dyDescent="0.25">
      <c r="A5" s="18">
        <v>2</v>
      </c>
      <c r="B5" s="6" t="s">
        <v>165</v>
      </c>
      <c r="C5" s="4" t="s">
        <v>166</v>
      </c>
      <c r="D5" s="2" t="s">
        <v>167</v>
      </c>
      <c r="E5" s="5" t="s">
        <v>168</v>
      </c>
      <c r="F5" s="3" t="s">
        <v>39</v>
      </c>
      <c r="G5" s="16">
        <v>9</v>
      </c>
      <c r="H5" s="16">
        <v>11</v>
      </c>
      <c r="I5" s="16">
        <v>0</v>
      </c>
      <c r="J5" s="16">
        <v>0</v>
      </c>
      <c r="K5" s="21">
        <v>0</v>
      </c>
      <c r="L5" s="21">
        <v>0</v>
      </c>
      <c r="M5" s="21">
        <v>8</v>
      </c>
      <c r="N5" s="21">
        <v>7</v>
      </c>
      <c r="O5" s="21">
        <v>0</v>
      </c>
      <c r="P5" s="17">
        <f>SUM(Таблица156234565[[#This Row],[1 (20 б)]:[Практический тур              (70 б)]])</f>
        <v>26</v>
      </c>
      <c r="Q5" s="6" t="s">
        <v>283</v>
      </c>
    </row>
    <row r="6" spans="1:17" ht="16.5" customHeight="1" x14ac:dyDescent="0.25">
      <c r="A6" s="10">
        <v>3</v>
      </c>
      <c r="B6" s="6" t="s">
        <v>169</v>
      </c>
      <c r="C6" s="4" t="s">
        <v>170</v>
      </c>
      <c r="D6" s="2" t="s">
        <v>74</v>
      </c>
      <c r="E6" s="5" t="s">
        <v>171</v>
      </c>
      <c r="F6" s="3" t="s">
        <v>126</v>
      </c>
      <c r="G6" s="1">
        <v>9</v>
      </c>
      <c r="H6" s="16">
        <v>2</v>
      </c>
      <c r="I6" s="16">
        <v>0</v>
      </c>
      <c r="J6" s="16">
        <v>6</v>
      </c>
      <c r="K6" s="21">
        <v>0</v>
      </c>
      <c r="L6" s="21">
        <v>0</v>
      </c>
      <c r="M6" s="21">
        <v>12</v>
      </c>
      <c r="N6" s="21">
        <v>12</v>
      </c>
      <c r="O6" s="21">
        <v>0</v>
      </c>
      <c r="P6" s="17">
        <f>SUM(Таблица156234565[[#This Row],[1 (20 б)]:[Практический тур              (70 б)]])</f>
        <v>32</v>
      </c>
      <c r="Q6" s="6" t="s">
        <v>283</v>
      </c>
    </row>
    <row r="7" spans="1:17" ht="16.5" customHeight="1" x14ac:dyDescent="0.25">
      <c r="A7" s="18">
        <v>4</v>
      </c>
      <c r="B7" s="6" t="s">
        <v>172</v>
      </c>
      <c r="C7" s="4" t="s">
        <v>56</v>
      </c>
      <c r="D7" s="2" t="s">
        <v>73</v>
      </c>
      <c r="E7" s="5" t="s">
        <v>173</v>
      </c>
      <c r="F7" s="3" t="s">
        <v>138</v>
      </c>
      <c r="G7" s="16">
        <v>9</v>
      </c>
      <c r="H7" s="16">
        <v>11</v>
      </c>
      <c r="I7" s="16">
        <v>1</v>
      </c>
      <c r="J7" s="16">
        <v>6</v>
      </c>
      <c r="K7" s="21">
        <v>0</v>
      </c>
      <c r="L7" s="21">
        <v>4</v>
      </c>
      <c r="M7" s="21">
        <v>8</v>
      </c>
      <c r="N7" s="21">
        <v>10</v>
      </c>
      <c r="O7" s="21">
        <v>30</v>
      </c>
      <c r="P7" s="17">
        <f>SUM(Таблица156234565[[#This Row],[1 (20 б)]:[Практический тур              (70 б)]])</f>
        <v>70</v>
      </c>
      <c r="Q7" s="6" t="s">
        <v>283</v>
      </c>
    </row>
    <row r="8" spans="1:17" ht="16.5" customHeight="1" x14ac:dyDescent="0.25">
      <c r="A8" s="10">
        <v>5</v>
      </c>
      <c r="B8" s="6" t="s">
        <v>174</v>
      </c>
      <c r="C8" s="4" t="s">
        <v>26</v>
      </c>
      <c r="D8" s="2" t="s">
        <v>47</v>
      </c>
      <c r="E8" s="5" t="s">
        <v>175</v>
      </c>
      <c r="F8" s="3" t="s">
        <v>27</v>
      </c>
      <c r="G8" s="1">
        <v>9</v>
      </c>
      <c r="H8" s="16">
        <v>11</v>
      </c>
      <c r="I8" s="16">
        <v>1</v>
      </c>
      <c r="J8" s="16">
        <v>6</v>
      </c>
      <c r="K8" s="21">
        <v>2</v>
      </c>
      <c r="L8" s="21">
        <v>4</v>
      </c>
      <c r="M8" s="21">
        <v>16</v>
      </c>
      <c r="N8" s="21">
        <v>20</v>
      </c>
      <c r="O8" s="21">
        <v>35</v>
      </c>
      <c r="P8" s="17">
        <f>SUM(Таблица156234565[[#This Row],[1 (20 б)]:[Практический тур              (70 б)]])</f>
        <v>95</v>
      </c>
      <c r="Q8" s="6" t="s">
        <v>282</v>
      </c>
    </row>
    <row r="9" spans="1:17" ht="16.5" customHeight="1" x14ac:dyDescent="0.25">
      <c r="A9" s="18">
        <v>6</v>
      </c>
      <c r="B9" s="6" t="s">
        <v>176</v>
      </c>
      <c r="C9" s="4" t="s">
        <v>60</v>
      </c>
      <c r="D9" s="2" t="s">
        <v>157</v>
      </c>
      <c r="E9" s="5" t="s">
        <v>177</v>
      </c>
      <c r="F9" s="3" t="s">
        <v>63</v>
      </c>
      <c r="G9" s="16">
        <v>9</v>
      </c>
      <c r="H9" s="16">
        <v>15</v>
      </c>
      <c r="I9" s="16">
        <v>0</v>
      </c>
      <c r="J9" s="16">
        <v>6</v>
      </c>
      <c r="K9" s="21">
        <v>3</v>
      </c>
      <c r="L9" s="21">
        <v>2</v>
      </c>
      <c r="M9" s="21">
        <v>6</v>
      </c>
      <c r="N9" s="21">
        <v>14</v>
      </c>
      <c r="O9" s="21">
        <v>55</v>
      </c>
      <c r="P9" s="17">
        <f>SUM(Таблица156234565[[#This Row],[1 (20 б)]:[Практический тур              (70 б)]])</f>
        <v>101</v>
      </c>
      <c r="Q9" s="6" t="s">
        <v>282</v>
      </c>
    </row>
    <row r="10" spans="1:17" ht="16.5" customHeight="1" x14ac:dyDescent="0.25">
      <c r="A10" s="10">
        <v>7</v>
      </c>
      <c r="B10" s="6" t="s">
        <v>178</v>
      </c>
      <c r="C10" s="4" t="s">
        <v>146</v>
      </c>
      <c r="D10" s="2" t="s">
        <v>46</v>
      </c>
      <c r="E10" s="5" t="s">
        <v>179</v>
      </c>
      <c r="F10" s="3" t="s">
        <v>119</v>
      </c>
      <c r="G10" s="1">
        <v>9</v>
      </c>
      <c r="H10" s="16">
        <v>9</v>
      </c>
      <c r="I10" s="16">
        <v>0</v>
      </c>
      <c r="J10" s="16">
        <v>4</v>
      </c>
      <c r="K10" s="21">
        <v>0</v>
      </c>
      <c r="L10" s="21">
        <v>0</v>
      </c>
      <c r="M10" s="21">
        <v>10</v>
      </c>
      <c r="N10" s="21">
        <v>9</v>
      </c>
      <c r="O10" s="21">
        <v>35</v>
      </c>
      <c r="P10" s="17">
        <f>SUM(Таблица156234565[[#This Row],[1 (20 б)]:[Практический тур              (70 б)]])</f>
        <v>67</v>
      </c>
      <c r="Q10" s="6" t="s">
        <v>283</v>
      </c>
    </row>
    <row r="11" spans="1:17" ht="16.5" customHeight="1" x14ac:dyDescent="0.25">
      <c r="A11" s="18">
        <v>8</v>
      </c>
      <c r="B11" s="6" t="s">
        <v>180</v>
      </c>
      <c r="C11" s="4" t="s">
        <v>181</v>
      </c>
      <c r="D11" s="2" t="s">
        <v>73</v>
      </c>
      <c r="E11" s="5" t="s">
        <v>182</v>
      </c>
      <c r="F11" s="3" t="s">
        <v>39</v>
      </c>
      <c r="G11" s="16">
        <v>9</v>
      </c>
      <c r="H11" s="16">
        <v>3</v>
      </c>
      <c r="I11" s="16">
        <v>0</v>
      </c>
      <c r="J11" s="16">
        <v>1</v>
      </c>
      <c r="K11" s="21">
        <v>0</v>
      </c>
      <c r="L11" s="21">
        <v>4</v>
      </c>
      <c r="M11" s="21">
        <v>6</v>
      </c>
      <c r="N11" s="21">
        <v>9</v>
      </c>
      <c r="O11" s="21">
        <v>55</v>
      </c>
      <c r="P11" s="17">
        <f>SUM(Таблица156234565[[#This Row],[1 (20 б)]:[Практический тур              (70 б)]])</f>
        <v>78</v>
      </c>
      <c r="Q11" s="6" t="s">
        <v>283</v>
      </c>
    </row>
    <row r="12" spans="1:17" ht="16.5" customHeight="1" x14ac:dyDescent="0.25">
      <c r="A12" s="10">
        <v>9</v>
      </c>
      <c r="B12" s="6" t="s">
        <v>183</v>
      </c>
      <c r="C12" s="4" t="s">
        <v>55</v>
      </c>
      <c r="D12" s="2" t="s">
        <v>47</v>
      </c>
      <c r="E12" s="5" t="s">
        <v>184</v>
      </c>
      <c r="F12" s="3" t="s">
        <v>63</v>
      </c>
      <c r="G12" s="16">
        <v>9</v>
      </c>
      <c r="H12" s="16">
        <v>2</v>
      </c>
      <c r="I12" s="16">
        <v>3</v>
      </c>
      <c r="J12" s="16">
        <v>6</v>
      </c>
      <c r="K12" s="21">
        <v>0</v>
      </c>
      <c r="L12" s="21">
        <v>4</v>
      </c>
      <c r="M12" s="21">
        <v>12</v>
      </c>
      <c r="N12" s="21">
        <v>12</v>
      </c>
      <c r="O12" s="21">
        <v>45</v>
      </c>
      <c r="P12" s="17">
        <f>SUM(Таблица156234565[[#This Row],[1 (20 б)]:[Практический тур              (70 б)]])</f>
        <v>84</v>
      </c>
      <c r="Q12" s="6" t="s">
        <v>283</v>
      </c>
    </row>
    <row r="13" spans="1:17" ht="16.5" customHeight="1" x14ac:dyDescent="0.25">
      <c r="A13" s="18">
        <v>10</v>
      </c>
      <c r="B13" s="6" t="s">
        <v>185</v>
      </c>
      <c r="C13" s="4" t="s">
        <v>13</v>
      </c>
      <c r="D13" s="2" t="s">
        <v>117</v>
      </c>
      <c r="E13" s="5" t="s">
        <v>186</v>
      </c>
      <c r="F13" s="3" t="s">
        <v>126</v>
      </c>
      <c r="G13" s="16">
        <v>9</v>
      </c>
      <c r="H13" s="16">
        <v>0</v>
      </c>
      <c r="I13" s="16">
        <v>0</v>
      </c>
      <c r="J13" s="16">
        <v>0</v>
      </c>
      <c r="K13" s="21">
        <v>0</v>
      </c>
      <c r="L13" s="21">
        <v>0</v>
      </c>
      <c r="M13" s="21">
        <v>0</v>
      </c>
      <c r="N13" s="21">
        <v>0</v>
      </c>
      <c r="O13" s="21">
        <v>30</v>
      </c>
      <c r="P13" s="17">
        <f>SUM(Таблица156234565[[#This Row],[1 (20 б)]:[Практический тур              (70 б)]])</f>
        <v>30</v>
      </c>
      <c r="Q13" s="6" t="s">
        <v>283</v>
      </c>
    </row>
    <row r="14" spans="1:17" ht="16.5" customHeight="1" x14ac:dyDescent="0.25">
      <c r="A14" s="10">
        <v>11</v>
      </c>
      <c r="B14" s="6" t="s">
        <v>187</v>
      </c>
      <c r="C14" s="4" t="s">
        <v>188</v>
      </c>
      <c r="D14" s="2" t="s">
        <v>32</v>
      </c>
      <c r="E14" s="5" t="s">
        <v>189</v>
      </c>
      <c r="F14" s="3" t="s">
        <v>138</v>
      </c>
      <c r="G14" s="16">
        <v>9</v>
      </c>
      <c r="H14" s="16">
        <v>11</v>
      </c>
      <c r="I14" s="16">
        <v>0</v>
      </c>
      <c r="J14" s="16">
        <v>1</v>
      </c>
      <c r="K14" s="21">
        <v>0</v>
      </c>
      <c r="L14" s="21">
        <v>6</v>
      </c>
      <c r="M14" s="21">
        <v>6</v>
      </c>
      <c r="N14" s="21">
        <v>14</v>
      </c>
      <c r="O14" s="21">
        <v>35</v>
      </c>
      <c r="P14" s="17">
        <f>SUM(Таблица156234565[[#This Row],[1 (20 б)]:[Практический тур              (70 б)]])</f>
        <v>73</v>
      </c>
      <c r="Q14" s="6" t="s">
        <v>283</v>
      </c>
    </row>
    <row r="15" spans="1:17" ht="16.5" customHeight="1" x14ac:dyDescent="0.25">
      <c r="A15" s="18">
        <v>12</v>
      </c>
      <c r="B15" s="6" t="s">
        <v>190</v>
      </c>
      <c r="C15" s="4" t="s">
        <v>191</v>
      </c>
      <c r="D15" s="2" t="s">
        <v>43</v>
      </c>
      <c r="E15" s="5" t="s">
        <v>192</v>
      </c>
      <c r="F15" s="3" t="s">
        <v>39</v>
      </c>
      <c r="G15" s="1">
        <v>9</v>
      </c>
      <c r="H15" s="16">
        <v>14</v>
      </c>
      <c r="I15" s="16">
        <v>4</v>
      </c>
      <c r="J15" s="16">
        <v>8</v>
      </c>
      <c r="K15" s="21">
        <v>0</v>
      </c>
      <c r="L15" s="21">
        <v>2</v>
      </c>
      <c r="M15" s="21">
        <v>14</v>
      </c>
      <c r="N15" s="21">
        <v>19</v>
      </c>
      <c r="O15" s="21">
        <v>55</v>
      </c>
      <c r="P15" s="17">
        <f>SUM(Таблица156234565[[#This Row],[1 (20 б)]:[Практический тур              (70 б)]])</f>
        <v>116</v>
      </c>
      <c r="Q15" s="6" t="s">
        <v>281</v>
      </c>
    </row>
    <row r="16" spans="1:17" ht="16.5" customHeight="1" x14ac:dyDescent="0.25">
      <c r="A16" s="10">
        <v>13</v>
      </c>
      <c r="B16" s="6" t="s">
        <v>193</v>
      </c>
      <c r="C16" s="4" t="s">
        <v>194</v>
      </c>
      <c r="D16" s="2" t="s">
        <v>11</v>
      </c>
      <c r="E16" s="5" t="s">
        <v>195</v>
      </c>
      <c r="F16" s="3" t="s">
        <v>119</v>
      </c>
      <c r="G16" s="16">
        <v>9</v>
      </c>
      <c r="H16" s="16">
        <v>13</v>
      </c>
      <c r="I16" s="16">
        <v>0</v>
      </c>
      <c r="J16" s="16">
        <v>6</v>
      </c>
      <c r="K16" s="21">
        <v>8</v>
      </c>
      <c r="L16" s="21">
        <v>4</v>
      </c>
      <c r="M16" s="21">
        <v>12</v>
      </c>
      <c r="N16" s="21">
        <v>10</v>
      </c>
      <c r="O16" s="21">
        <v>50</v>
      </c>
      <c r="P16" s="17">
        <f>SUM(Таблица156234565[[#This Row],[1 (20 б)]:[Практический тур              (70 б)]])</f>
        <v>103</v>
      </c>
      <c r="Q16" s="6" t="s">
        <v>282</v>
      </c>
    </row>
    <row r="17" spans="1:17" ht="16.5" customHeight="1" x14ac:dyDescent="0.25">
      <c r="A17" s="18">
        <v>14</v>
      </c>
      <c r="B17" s="6" t="s">
        <v>196</v>
      </c>
      <c r="C17" s="4" t="s">
        <v>197</v>
      </c>
      <c r="D17" s="2" t="s">
        <v>79</v>
      </c>
      <c r="E17" s="5" t="s">
        <v>198</v>
      </c>
      <c r="F17" s="3" t="s">
        <v>39</v>
      </c>
      <c r="G17" s="1">
        <v>9</v>
      </c>
      <c r="H17" s="16">
        <v>2</v>
      </c>
      <c r="I17" s="16">
        <v>0</v>
      </c>
      <c r="J17" s="16">
        <v>6</v>
      </c>
      <c r="K17" s="21">
        <v>0</v>
      </c>
      <c r="L17" s="21">
        <v>0</v>
      </c>
      <c r="M17" s="21">
        <v>6</v>
      </c>
      <c r="N17" s="21">
        <v>5</v>
      </c>
      <c r="O17" s="21">
        <v>60</v>
      </c>
      <c r="P17" s="17">
        <f>SUM(Таблица156234565[[#This Row],[1 (20 б)]:[Практический тур              (70 б)]])</f>
        <v>79</v>
      </c>
      <c r="Q17" s="6" t="s">
        <v>283</v>
      </c>
    </row>
    <row r="18" spans="1:17" ht="16.5" customHeight="1" x14ac:dyDescent="0.25">
      <c r="A18" s="10">
        <v>15</v>
      </c>
      <c r="B18" s="6" t="s">
        <v>199</v>
      </c>
      <c r="C18" s="4" t="s">
        <v>57</v>
      </c>
      <c r="D18" s="2" t="s">
        <v>46</v>
      </c>
      <c r="E18" s="5" t="s">
        <v>200</v>
      </c>
      <c r="F18" s="3" t="s">
        <v>20</v>
      </c>
      <c r="G18" s="16">
        <v>9</v>
      </c>
      <c r="H18" s="16">
        <v>3</v>
      </c>
      <c r="I18" s="16">
        <v>0</v>
      </c>
      <c r="J18" s="16">
        <v>4</v>
      </c>
      <c r="K18" s="21">
        <v>2</v>
      </c>
      <c r="L18" s="21">
        <v>2</v>
      </c>
      <c r="M18" s="21">
        <v>8</v>
      </c>
      <c r="N18" s="21">
        <v>16</v>
      </c>
      <c r="O18" s="21">
        <v>30</v>
      </c>
      <c r="P18" s="17">
        <f>SUM(Таблица156234565[[#This Row],[1 (20 б)]:[Практический тур              (70 б)]])</f>
        <v>65</v>
      </c>
      <c r="Q18" s="6" t="s">
        <v>283</v>
      </c>
    </row>
    <row r="20" spans="1:17" x14ac:dyDescent="0.25">
      <c r="A20" s="15" t="s">
        <v>92</v>
      </c>
      <c r="B20" s="15"/>
      <c r="C20" s="15"/>
      <c r="D20" s="15"/>
      <c r="E20" s="15"/>
      <c r="H20" s="15"/>
    </row>
    <row r="21" spans="1:17" x14ac:dyDescent="0.25">
      <c r="A21" s="15" t="s">
        <v>80</v>
      </c>
      <c r="B21" s="15"/>
      <c r="C21" s="15"/>
      <c r="D21" s="15"/>
      <c r="E21" s="15"/>
    </row>
    <row r="22" spans="1:17" x14ac:dyDescent="0.25">
      <c r="A22" s="15" t="s">
        <v>93</v>
      </c>
      <c r="B22" s="15"/>
      <c r="C22" s="15"/>
      <c r="D22" s="15"/>
      <c r="E22" s="15"/>
      <c r="J22" s="15" t="s">
        <v>287</v>
      </c>
    </row>
    <row r="23" spans="1:17" x14ac:dyDescent="0.25">
      <c r="A23" s="15" t="s">
        <v>81</v>
      </c>
      <c r="B23" s="15"/>
      <c r="C23" s="15"/>
      <c r="D23" s="15"/>
      <c r="E23" s="15"/>
    </row>
    <row r="24" spans="1:17" x14ac:dyDescent="0.25">
      <c r="A24" s="15" t="s">
        <v>82</v>
      </c>
      <c r="B24" s="15"/>
      <c r="C24" s="15"/>
      <c r="D24" s="15"/>
      <c r="E24" s="15"/>
    </row>
    <row r="25" spans="1:17" x14ac:dyDescent="0.25">
      <c r="A25" s="15" t="s">
        <v>83</v>
      </c>
      <c r="B25" s="15"/>
      <c r="C25" s="15"/>
      <c r="D25" s="15"/>
      <c r="E25" s="15"/>
    </row>
    <row r="26" spans="1:17" x14ac:dyDescent="0.25">
      <c r="A26" s="15" t="s">
        <v>84</v>
      </c>
      <c r="B26" s="15"/>
      <c r="C26" s="15"/>
      <c r="D26" s="15"/>
      <c r="E26" s="15"/>
    </row>
    <row r="27" spans="1:17" x14ac:dyDescent="0.25">
      <c r="A27" s="15" t="s">
        <v>85</v>
      </c>
      <c r="B27" s="15"/>
      <c r="C27" s="15"/>
      <c r="D27" s="15"/>
      <c r="E27" s="15"/>
    </row>
    <row r="28" spans="1:17" x14ac:dyDescent="0.25">
      <c r="A28" s="15" t="s">
        <v>86</v>
      </c>
      <c r="B28" s="15"/>
      <c r="C28" s="15"/>
      <c r="D28" s="15"/>
      <c r="E28" s="15"/>
    </row>
    <row r="29" spans="1:17" x14ac:dyDescent="0.25">
      <c r="A29" s="15" t="s">
        <v>87</v>
      </c>
      <c r="B29" s="15"/>
      <c r="C29" s="15"/>
      <c r="D29" s="15"/>
      <c r="E29" s="15"/>
    </row>
    <row r="30" spans="1:17" x14ac:dyDescent="0.25">
      <c r="A30" s="15" t="s">
        <v>88</v>
      </c>
      <c r="B30" s="15"/>
      <c r="C30" s="15"/>
      <c r="D30" s="15"/>
      <c r="E30" s="15"/>
    </row>
    <row r="31" spans="1:17" x14ac:dyDescent="0.25">
      <c r="A31" s="15" t="s">
        <v>89</v>
      </c>
      <c r="B31" s="15"/>
      <c r="C31" s="15"/>
      <c r="D31" s="15"/>
      <c r="E31" s="15"/>
    </row>
    <row r="32" spans="1:17" x14ac:dyDescent="0.25">
      <c r="A32" s="15" t="s">
        <v>90</v>
      </c>
      <c r="B32" s="15"/>
      <c r="C32" s="15"/>
      <c r="D32" s="15"/>
      <c r="E32" s="15"/>
    </row>
    <row r="33" spans="1:5" x14ac:dyDescent="0.25">
      <c r="A33" s="15" t="s">
        <v>91</v>
      </c>
      <c r="B33" s="15"/>
      <c r="C33" s="15"/>
      <c r="D33" s="15"/>
      <c r="E33" s="15"/>
    </row>
  </sheetData>
  <mergeCells count="1">
    <mergeCell ref="A1:Q1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zoomScaleNormal="100" workbookViewId="0">
      <selection activeCell="E4" sqref="E4:E18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6" width="10.85546875" customWidth="1"/>
    <col min="17" max="17" width="16.28515625" customWidth="1"/>
    <col min="18" max="18" width="16.42578125" customWidth="1"/>
  </cols>
  <sheetData>
    <row r="1" spans="1:18" ht="48.75" customHeight="1" x14ac:dyDescent="0.3">
      <c r="A1" s="29" t="s">
        <v>290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4.25" customHeight="1" x14ac:dyDescent="0.3">
      <c r="A2" s="1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275</v>
      </c>
      <c r="I3" s="7" t="s">
        <v>263</v>
      </c>
      <c r="J3" s="7" t="s">
        <v>8</v>
      </c>
      <c r="K3" s="7" t="s">
        <v>271</v>
      </c>
      <c r="L3" s="7" t="s">
        <v>276</v>
      </c>
      <c r="M3" s="7" t="s">
        <v>267</v>
      </c>
      <c r="N3" s="7" t="s">
        <v>268</v>
      </c>
      <c r="O3" s="7" t="s">
        <v>277</v>
      </c>
      <c r="P3" s="8" t="s">
        <v>286</v>
      </c>
      <c r="Q3" s="12" t="s">
        <v>280</v>
      </c>
      <c r="R3" s="11" t="s">
        <v>7</v>
      </c>
    </row>
    <row r="4" spans="1:18" ht="16.5" customHeight="1" x14ac:dyDescent="0.25">
      <c r="A4" s="10">
        <v>1</v>
      </c>
      <c r="B4" s="6" t="s">
        <v>94</v>
      </c>
      <c r="C4" s="4" t="s">
        <v>147</v>
      </c>
      <c r="D4" s="2" t="s">
        <v>71</v>
      </c>
      <c r="E4" s="5" t="s">
        <v>201</v>
      </c>
      <c r="F4" s="3" t="s">
        <v>27</v>
      </c>
      <c r="G4" s="1">
        <v>10</v>
      </c>
      <c r="H4" s="1">
        <v>0</v>
      </c>
      <c r="I4" s="1">
        <v>2</v>
      </c>
      <c r="J4" s="1">
        <v>0</v>
      </c>
      <c r="K4" s="20">
        <v>10</v>
      </c>
      <c r="L4" s="20">
        <v>8</v>
      </c>
      <c r="M4" s="20">
        <v>2</v>
      </c>
      <c r="N4" s="20">
        <v>4</v>
      </c>
      <c r="O4" s="20">
        <v>20</v>
      </c>
      <c r="P4" s="20">
        <v>90</v>
      </c>
      <c r="Q4" s="13">
        <f>SUM(Таблица156234563[[#This Row],[1 (14 б)]:[Практический тур (140 б)]])</f>
        <v>136</v>
      </c>
      <c r="R4" s="6" t="s">
        <v>283</v>
      </c>
    </row>
    <row r="5" spans="1:18" ht="16.5" customHeight="1" x14ac:dyDescent="0.25">
      <c r="A5" s="18">
        <v>2</v>
      </c>
      <c r="B5" s="6" t="s">
        <v>61</v>
      </c>
      <c r="C5" s="4" t="s">
        <v>62</v>
      </c>
      <c r="D5" s="2" t="s">
        <v>37</v>
      </c>
      <c r="E5" s="5" t="s">
        <v>202</v>
      </c>
      <c r="F5" s="3" t="s">
        <v>126</v>
      </c>
      <c r="G5" s="16">
        <v>10</v>
      </c>
      <c r="H5" s="16">
        <v>14</v>
      </c>
      <c r="I5" s="16">
        <v>6</v>
      </c>
      <c r="J5" s="16">
        <v>8</v>
      </c>
      <c r="K5" s="21">
        <v>10</v>
      </c>
      <c r="L5" s="21">
        <v>2</v>
      </c>
      <c r="M5" s="21">
        <v>4</v>
      </c>
      <c r="N5" s="21">
        <v>5</v>
      </c>
      <c r="O5" s="21">
        <v>23</v>
      </c>
      <c r="P5" s="21">
        <v>0</v>
      </c>
      <c r="Q5" s="17">
        <f>SUM(Таблица156234563[[#This Row],[1 (14 б)]:[Практический тур (140 б)]])</f>
        <v>72</v>
      </c>
      <c r="R5" s="6" t="s">
        <v>283</v>
      </c>
    </row>
    <row r="6" spans="1:18" ht="16.5" customHeight="1" x14ac:dyDescent="0.25">
      <c r="A6" s="10">
        <v>3</v>
      </c>
      <c r="B6" s="6" t="s">
        <v>203</v>
      </c>
      <c r="C6" s="4" t="s">
        <v>75</v>
      </c>
      <c r="D6" s="2" t="s">
        <v>21</v>
      </c>
      <c r="E6" s="5" t="s">
        <v>204</v>
      </c>
      <c r="F6" s="3" t="s">
        <v>39</v>
      </c>
      <c r="G6" s="16">
        <v>10</v>
      </c>
      <c r="H6" s="16">
        <v>0</v>
      </c>
      <c r="I6" s="16">
        <v>0</v>
      </c>
      <c r="J6" s="16">
        <v>2</v>
      </c>
      <c r="K6" s="21">
        <v>10</v>
      </c>
      <c r="L6" s="21">
        <v>2</v>
      </c>
      <c r="M6" s="21">
        <v>4</v>
      </c>
      <c r="N6" s="21">
        <v>4</v>
      </c>
      <c r="O6" s="21">
        <v>7</v>
      </c>
      <c r="P6" s="21">
        <v>0</v>
      </c>
      <c r="Q6" s="17">
        <f>SUM(Таблица156234563[[#This Row],[1 (14 б)]:[Практический тур (140 б)]])</f>
        <v>29</v>
      </c>
      <c r="R6" s="6" t="s">
        <v>283</v>
      </c>
    </row>
    <row r="7" spans="1:18" ht="16.5" customHeight="1" x14ac:dyDescent="0.25">
      <c r="A7" s="18">
        <v>4</v>
      </c>
      <c r="B7" s="6" t="s">
        <v>205</v>
      </c>
      <c r="C7" s="4" t="s">
        <v>50</v>
      </c>
      <c r="D7" s="2" t="s">
        <v>42</v>
      </c>
      <c r="E7" s="5" t="s">
        <v>206</v>
      </c>
      <c r="F7" s="3" t="s">
        <v>30</v>
      </c>
      <c r="G7" s="1">
        <v>10</v>
      </c>
      <c r="H7" s="16">
        <v>0</v>
      </c>
      <c r="I7" s="16">
        <v>6</v>
      </c>
      <c r="J7" s="16">
        <v>8</v>
      </c>
      <c r="K7" s="21">
        <v>10</v>
      </c>
      <c r="L7" s="21">
        <v>8</v>
      </c>
      <c r="M7" s="21">
        <v>10</v>
      </c>
      <c r="N7" s="21">
        <v>4</v>
      </c>
      <c r="O7" s="21">
        <v>22</v>
      </c>
      <c r="P7" s="21">
        <v>0</v>
      </c>
      <c r="Q7" s="17">
        <f>SUM(Таблица156234563[[#This Row],[1 (14 б)]:[Практический тур (140 б)]])</f>
        <v>68</v>
      </c>
      <c r="R7" s="6" t="s">
        <v>283</v>
      </c>
    </row>
    <row r="8" spans="1:18" ht="16.5" customHeight="1" x14ac:dyDescent="0.25">
      <c r="A8" s="10">
        <v>5</v>
      </c>
      <c r="B8" s="6" t="s">
        <v>207</v>
      </c>
      <c r="C8" s="4" t="s">
        <v>66</v>
      </c>
      <c r="D8" s="2" t="s">
        <v>71</v>
      </c>
      <c r="E8" s="5" t="s">
        <v>208</v>
      </c>
      <c r="F8" s="3" t="s">
        <v>39</v>
      </c>
      <c r="G8" s="16">
        <v>10</v>
      </c>
      <c r="H8" s="16">
        <v>0</v>
      </c>
      <c r="I8" s="16">
        <v>0</v>
      </c>
      <c r="J8" s="16">
        <v>6</v>
      </c>
      <c r="K8" s="21">
        <v>10</v>
      </c>
      <c r="L8" s="21">
        <v>0</v>
      </c>
      <c r="M8" s="21">
        <v>0</v>
      </c>
      <c r="N8" s="21">
        <v>4</v>
      </c>
      <c r="O8" s="21">
        <v>9</v>
      </c>
      <c r="P8" s="21">
        <v>0</v>
      </c>
      <c r="Q8" s="17">
        <f>SUM(Таблица156234563[[#This Row],[1 (14 б)]:[Практический тур (140 б)]])</f>
        <v>29</v>
      </c>
      <c r="R8" s="6" t="s">
        <v>283</v>
      </c>
    </row>
    <row r="9" spans="1:18" ht="16.5" customHeight="1" x14ac:dyDescent="0.25">
      <c r="A9" s="18">
        <v>6</v>
      </c>
      <c r="B9" s="6" t="s">
        <v>207</v>
      </c>
      <c r="C9" s="4" t="s">
        <v>41</v>
      </c>
      <c r="D9" s="2" t="s">
        <v>71</v>
      </c>
      <c r="E9" s="5" t="s">
        <v>209</v>
      </c>
      <c r="F9" s="3" t="s">
        <v>39</v>
      </c>
      <c r="G9" s="1">
        <v>10</v>
      </c>
      <c r="H9" s="16">
        <v>0</v>
      </c>
      <c r="I9" s="16">
        <v>0</v>
      </c>
      <c r="J9" s="16">
        <v>0</v>
      </c>
      <c r="K9" s="21">
        <v>0</v>
      </c>
      <c r="L9" s="21">
        <v>4</v>
      </c>
      <c r="M9" s="21">
        <v>0</v>
      </c>
      <c r="N9" s="21">
        <v>6</v>
      </c>
      <c r="O9" s="21">
        <v>11</v>
      </c>
      <c r="P9" s="21">
        <v>0</v>
      </c>
      <c r="Q9" s="17">
        <f>SUM(Таблица156234563[[#This Row],[1 (14 б)]:[Практический тур (140 б)]])</f>
        <v>21</v>
      </c>
      <c r="R9" s="6" t="s">
        <v>283</v>
      </c>
    </row>
    <row r="10" spans="1:18" ht="16.5" customHeight="1" x14ac:dyDescent="0.25">
      <c r="A10" s="10">
        <v>7</v>
      </c>
      <c r="B10" s="6" t="s">
        <v>64</v>
      </c>
      <c r="C10" s="4" t="s">
        <v>18</v>
      </c>
      <c r="D10" s="2" t="s">
        <v>40</v>
      </c>
      <c r="E10" s="5" t="s">
        <v>210</v>
      </c>
      <c r="F10" s="3" t="s">
        <v>12</v>
      </c>
      <c r="G10" s="1">
        <v>10</v>
      </c>
      <c r="H10" s="16">
        <v>7</v>
      </c>
      <c r="I10" s="16">
        <v>0</v>
      </c>
      <c r="J10" s="16">
        <v>4</v>
      </c>
      <c r="K10" s="21">
        <v>10</v>
      </c>
      <c r="L10" s="21">
        <v>18</v>
      </c>
      <c r="M10" s="21">
        <v>4</v>
      </c>
      <c r="N10" s="21">
        <v>5</v>
      </c>
      <c r="O10" s="21">
        <v>20</v>
      </c>
      <c r="P10" s="21">
        <v>106</v>
      </c>
      <c r="Q10" s="17">
        <f>SUM(Таблица156234563[[#This Row],[1 (14 б)]:[Практический тур (140 б)]])</f>
        <v>174</v>
      </c>
      <c r="R10" s="6" t="s">
        <v>283</v>
      </c>
    </row>
    <row r="11" spans="1:18" ht="16.5" customHeight="1" x14ac:dyDescent="0.25">
      <c r="A11" s="18">
        <v>8</v>
      </c>
      <c r="B11" s="6" t="s">
        <v>65</v>
      </c>
      <c r="C11" s="4" t="s">
        <v>34</v>
      </c>
      <c r="D11" s="2" t="s">
        <v>29</v>
      </c>
      <c r="E11" s="5" t="s">
        <v>211</v>
      </c>
      <c r="F11" s="3" t="s">
        <v>39</v>
      </c>
      <c r="G11" s="16">
        <v>10</v>
      </c>
      <c r="H11" s="16">
        <v>0</v>
      </c>
      <c r="I11" s="16">
        <v>0</v>
      </c>
      <c r="J11" s="16">
        <v>8</v>
      </c>
      <c r="K11" s="21">
        <v>10</v>
      </c>
      <c r="L11" s="21">
        <v>2</v>
      </c>
      <c r="M11" s="21">
        <v>2</v>
      </c>
      <c r="N11" s="21">
        <v>4</v>
      </c>
      <c r="O11" s="21">
        <v>25</v>
      </c>
      <c r="P11" s="21">
        <v>0</v>
      </c>
      <c r="Q11" s="17">
        <f>SUM(Таблица156234563[[#This Row],[1 (14 б)]:[Практический тур (140 б)]])</f>
        <v>51</v>
      </c>
      <c r="R11" s="6" t="s">
        <v>283</v>
      </c>
    </row>
    <row r="12" spans="1:18" ht="16.5" customHeight="1" x14ac:dyDescent="0.25">
      <c r="A12" s="10">
        <v>9</v>
      </c>
      <c r="B12" s="6" t="s">
        <v>212</v>
      </c>
      <c r="C12" s="4" t="s">
        <v>213</v>
      </c>
      <c r="D12" s="2" t="s">
        <v>214</v>
      </c>
      <c r="E12" s="5" t="s">
        <v>215</v>
      </c>
      <c r="F12" s="3" t="s">
        <v>63</v>
      </c>
      <c r="G12" s="1">
        <v>10</v>
      </c>
      <c r="H12" s="16">
        <v>14</v>
      </c>
      <c r="I12" s="16">
        <v>0</v>
      </c>
      <c r="J12" s="16">
        <v>8</v>
      </c>
      <c r="K12" s="21">
        <v>10</v>
      </c>
      <c r="L12" s="21">
        <v>20</v>
      </c>
      <c r="M12" s="21">
        <v>4</v>
      </c>
      <c r="N12" s="21">
        <v>7</v>
      </c>
      <c r="O12" s="21">
        <v>23</v>
      </c>
      <c r="P12" s="21">
        <v>109</v>
      </c>
      <c r="Q12" s="17">
        <f>SUM(Таблица156234563[[#This Row],[1 (14 б)]:[Практический тур (140 б)]])</f>
        <v>195</v>
      </c>
      <c r="R12" s="6" t="s">
        <v>282</v>
      </c>
    </row>
    <row r="13" spans="1:18" ht="16.5" customHeight="1" x14ac:dyDescent="0.25">
      <c r="A13" s="18">
        <v>10</v>
      </c>
      <c r="B13" s="6" t="s">
        <v>216</v>
      </c>
      <c r="C13" s="4" t="s">
        <v>55</v>
      </c>
      <c r="D13" s="2" t="s">
        <v>217</v>
      </c>
      <c r="E13" s="5" t="s">
        <v>218</v>
      </c>
      <c r="F13" s="3" t="s">
        <v>63</v>
      </c>
      <c r="G13" s="16">
        <v>10</v>
      </c>
      <c r="H13" s="16">
        <v>0</v>
      </c>
      <c r="I13" s="16">
        <v>8</v>
      </c>
      <c r="J13" s="16">
        <v>10</v>
      </c>
      <c r="K13" s="21">
        <v>10</v>
      </c>
      <c r="L13" s="21">
        <v>12</v>
      </c>
      <c r="M13" s="21">
        <v>4</v>
      </c>
      <c r="N13" s="21">
        <v>9</v>
      </c>
      <c r="O13" s="21">
        <v>25</v>
      </c>
      <c r="P13" s="21">
        <v>106</v>
      </c>
      <c r="Q13" s="17">
        <f>SUM(Таблица156234563[[#This Row],[1 (14 б)]:[Практический тур (140 б)]])</f>
        <v>184</v>
      </c>
      <c r="R13" s="6" t="s">
        <v>282</v>
      </c>
    </row>
    <row r="14" spans="1:18" ht="16.5" customHeight="1" x14ac:dyDescent="0.25">
      <c r="A14" s="10">
        <v>11</v>
      </c>
      <c r="B14" s="6" t="s">
        <v>219</v>
      </c>
      <c r="C14" s="4" t="s">
        <v>220</v>
      </c>
      <c r="D14" s="2" t="s">
        <v>40</v>
      </c>
      <c r="E14" s="5" t="s">
        <v>221</v>
      </c>
      <c r="F14" s="3" t="s">
        <v>126</v>
      </c>
      <c r="G14" s="16">
        <v>10</v>
      </c>
      <c r="H14" s="16">
        <v>0</v>
      </c>
      <c r="I14" s="16">
        <v>0</v>
      </c>
      <c r="J14" s="16">
        <v>6</v>
      </c>
      <c r="K14" s="21">
        <v>6</v>
      </c>
      <c r="L14" s="21">
        <v>2</v>
      </c>
      <c r="M14" s="21">
        <v>4</v>
      </c>
      <c r="N14" s="21">
        <v>2</v>
      </c>
      <c r="O14" s="21">
        <v>20</v>
      </c>
      <c r="P14" s="21">
        <v>20</v>
      </c>
      <c r="Q14" s="17">
        <f>SUM(Таблица156234563[[#This Row],[1 (14 б)]:[Практический тур (140 б)]])</f>
        <v>60</v>
      </c>
      <c r="R14" s="6" t="s">
        <v>283</v>
      </c>
    </row>
    <row r="15" spans="1:18" ht="16.5" customHeight="1" x14ac:dyDescent="0.25">
      <c r="A15" s="18">
        <v>12</v>
      </c>
      <c r="B15" s="6" t="s">
        <v>222</v>
      </c>
      <c r="C15" s="4" t="s">
        <v>223</v>
      </c>
      <c r="D15" s="2" t="s">
        <v>130</v>
      </c>
      <c r="E15" s="5" t="s">
        <v>224</v>
      </c>
      <c r="F15" s="3" t="s">
        <v>39</v>
      </c>
      <c r="G15" s="1">
        <v>10</v>
      </c>
      <c r="H15" s="16">
        <v>0</v>
      </c>
      <c r="I15" s="16">
        <v>0</v>
      </c>
      <c r="J15" s="16">
        <v>0</v>
      </c>
      <c r="K15" s="21">
        <v>10</v>
      </c>
      <c r="L15" s="21">
        <v>10</v>
      </c>
      <c r="M15" s="21">
        <v>2</v>
      </c>
      <c r="N15" s="21">
        <v>5</v>
      </c>
      <c r="O15" s="21">
        <v>11</v>
      </c>
      <c r="P15" s="21">
        <v>0</v>
      </c>
      <c r="Q15" s="17">
        <f>SUM(Таблица156234563[[#This Row],[1 (14 б)]:[Практический тур (140 б)]])</f>
        <v>38</v>
      </c>
      <c r="R15" s="6" t="s">
        <v>283</v>
      </c>
    </row>
    <row r="16" spans="1:18" ht="16.5" customHeight="1" x14ac:dyDescent="0.25">
      <c r="A16" s="10">
        <v>13</v>
      </c>
      <c r="B16" s="6" t="s">
        <v>225</v>
      </c>
      <c r="C16" s="4" t="s">
        <v>226</v>
      </c>
      <c r="D16" s="2" t="s">
        <v>21</v>
      </c>
      <c r="E16" s="5" t="s">
        <v>227</v>
      </c>
      <c r="F16" s="3" t="s">
        <v>63</v>
      </c>
      <c r="G16" s="16">
        <v>10</v>
      </c>
      <c r="H16" s="16">
        <v>5</v>
      </c>
      <c r="I16" s="16">
        <v>6</v>
      </c>
      <c r="J16" s="16">
        <v>0</v>
      </c>
      <c r="K16" s="21">
        <v>4</v>
      </c>
      <c r="L16" s="21">
        <v>14</v>
      </c>
      <c r="M16" s="21">
        <v>4</v>
      </c>
      <c r="N16" s="21">
        <v>9</v>
      </c>
      <c r="O16" s="21">
        <v>30</v>
      </c>
      <c r="P16" s="21">
        <v>106</v>
      </c>
      <c r="Q16" s="17">
        <f>SUM(Таблица156234563[[#This Row],[1 (14 б)]:[Практический тур (140 б)]])</f>
        <v>178</v>
      </c>
      <c r="R16" s="6" t="s">
        <v>282</v>
      </c>
    </row>
    <row r="17" spans="1:18" ht="16.5" customHeight="1" x14ac:dyDescent="0.25">
      <c r="A17" s="18">
        <v>14</v>
      </c>
      <c r="B17" s="6" t="s">
        <v>228</v>
      </c>
      <c r="C17" s="4" t="s">
        <v>229</v>
      </c>
      <c r="D17" s="2" t="s">
        <v>29</v>
      </c>
      <c r="E17" s="5" t="s">
        <v>230</v>
      </c>
      <c r="F17" s="3" t="s">
        <v>39</v>
      </c>
      <c r="G17" s="1">
        <v>10</v>
      </c>
      <c r="H17" s="16">
        <v>0</v>
      </c>
      <c r="I17" s="16">
        <v>0</v>
      </c>
      <c r="J17" s="16">
        <v>2</v>
      </c>
      <c r="K17" s="21">
        <v>10</v>
      </c>
      <c r="L17" s="21">
        <v>4</v>
      </c>
      <c r="M17" s="21">
        <v>2</v>
      </c>
      <c r="N17" s="21">
        <v>2</v>
      </c>
      <c r="O17" s="21">
        <v>13</v>
      </c>
      <c r="P17" s="21">
        <v>0</v>
      </c>
      <c r="Q17" s="17">
        <f>SUM(Таблица156234563[[#This Row],[1 (14 б)]:[Практический тур (140 б)]])</f>
        <v>33</v>
      </c>
      <c r="R17" s="6" t="s">
        <v>283</v>
      </c>
    </row>
    <row r="18" spans="1:18" ht="16.5" customHeight="1" x14ac:dyDescent="0.25">
      <c r="A18" s="10">
        <v>15</v>
      </c>
      <c r="B18" s="6" t="s">
        <v>231</v>
      </c>
      <c r="C18" s="4" t="s">
        <v>232</v>
      </c>
      <c r="D18" s="2" t="s">
        <v>21</v>
      </c>
      <c r="E18" s="5" t="s">
        <v>233</v>
      </c>
      <c r="F18" s="3" t="s">
        <v>63</v>
      </c>
      <c r="G18" s="16">
        <v>10</v>
      </c>
      <c r="H18" s="16">
        <v>14</v>
      </c>
      <c r="I18" s="16">
        <v>2</v>
      </c>
      <c r="J18" s="16">
        <v>8</v>
      </c>
      <c r="K18" s="21">
        <v>10</v>
      </c>
      <c r="L18" s="21">
        <v>20</v>
      </c>
      <c r="M18" s="21">
        <v>10</v>
      </c>
      <c r="N18" s="21">
        <v>9</v>
      </c>
      <c r="O18" s="21">
        <v>31</v>
      </c>
      <c r="P18" s="21">
        <v>101</v>
      </c>
      <c r="Q18" s="17">
        <f>SUM(Таблица156234563[[#This Row],[1 (14 б)]:[Практический тур (140 б)]])</f>
        <v>205</v>
      </c>
      <c r="R18" s="6" t="s">
        <v>281</v>
      </c>
    </row>
    <row r="20" spans="1:18" x14ac:dyDescent="0.25">
      <c r="A20" s="15" t="s">
        <v>92</v>
      </c>
      <c r="B20" s="15"/>
      <c r="C20" s="15"/>
      <c r="D20" s="15"/>
      <c r="E20" s="15"/>
      <c r="H20" s="15"/>
    </row>
    <row r="21" spans="1:18" x14ac:dyDescent="0.25">
      <c r="A21" s="15" t="s">
        <v>80</v>
      </c>
      <c r="B21" s="15"/>
      <c r="C21" s="15"/>
      <c r="D21" s="15"/>
      <c r="E21" s="15"/>
    </row>
    <row r="22" spans="1:18" x14ac:dyDescent="0.25">
      <c r="A22" s="15" t="s">
        <v>93</v>
      </c>
      <c r="B22" s="15"/>
      <c r="C22" s="15"/>
      <c r="D22" s="15"/>
      <c r="E22" s="15"/>
      <c r="J22" s="15" t="s">
        <v>287</v>
      </c>
    </row>
    <row r="23" spans="1:18" x14ac:dyDescent="0.25">
      <c r="A23" s="15" t="s">
        <v>81</v>
      </c>
      <c r="B23" s="15"/>
      <c r="C23" s="15"/>
      <c r="D23" s="15"/>
      <c r="E23" s="15"/>
    </row>
    <row r="24" spans="1:18" x14ac:dyDescent="0.25">
      <c r="A24" s="15" t="s">
        <v>82</v>
      </c>
      <c r="B24" s="15"/>
      <c r="C24" s="15"/>
      <c r="D24" s="15"/>
      <c r="E24" s="15"/>
    </row>
    <row r="25" spans="1:18" x14ac:dyDescent="0.25">
      <c r="A25" s="15" t="s">
        <v>83</v>
      </c>
      <c r="B25" s="15"/>
      <c r="C25" s="15"/>
      <c r="D25" s="15"/>
      <c r="E25" s="15"/>
    </row>
    <row r="26" spans="1:18" x14ac:dyDescent="0.25">
      <c r="A26" s="15" t="s">
        <v>84</v>
      </c>
      <c r="B26" s="15"/>
      <c r="C26" s="15"/>
      <c r="D26" s="15"/>
      <c r="E26" s="15"/>
    </row>
    <row r="27" spans="1:18" x14ac:dyDescent="0.25">
      <c r="A27" s="15" t="s">
        <v>85</v>
      </c>
      <c r="B27" s="15"/>
      <c r="C27" s="15"/>
      <c r="D27" s="15"/>
      <c r="E27" s="15"/>
    </row>
    <row r="28" spans="1:18" x14ac:dyDescent="0.25">
      <c r="A28" s="15" t="s">
        <v>86</v>
      </c>
      <c r="B28" s="15"/>
      <c r="C28" s="15"/>
      <c r="D28" s="15"/>
      <c r="E28" s="15"/>
    </row>
    <row r="29" spans="1:18" x14ac:dyDescent="0.25">
      <c r="A29" s="15" t="s">
        <v>87</v>
      </c>
      <c r="B29" s="15"/>
      <c r="C29" s="15"/>
      <c r="D29" s="15"/>
      <c r="E29" s="15"/>
    </row>
    <row r="30" spans="1:18" x14ac:dyDescent="0.25">
      <c r="A30" s="15" t="s">
        <v>88</v>
      </c>
      <c r="B30" s="15"/>
      <c r="C30" s="15"/>
      <c r="D30" s="15"/>
      <c r="E30" s="15"/>
    </row>
    <row r="31" spans="1:18" x14ac:dyDescent="0.25">
      <c r="A31" s="15" t="s">
        <v>89</v>
      </c>
      <c r="B31" s="15"/>
      <c r="C31" s="15"/>
      <c r="D31" s="15"/>
      <c r="E31" s="15"/>
    </row>
    <row r="32" spans="1:18" x14ac:dyDescent="0.25">
      <c r="A32" s="15" t="s">
        <v>90</v>
      </c>
      <c r="B32" s="15"/>
      <c r="C32" s="15"/>
      <c r="D32" s="15"/>
      <c r="E32" s="15"/>
    </row>
    <row r="33" spans="1:5" x14ac:dyDescent="0.25">
      <c r="A33" s="15" t="s">
        <v>91</v>
      </c>
      <c r="B33" s="15"/>
      <c r="C33" s="15"/>
      <c r="D33" s="15"/>
      <c r="E33" s="15"/>
    </row>
  </sheetData>
  <mergeCells count="1">
    <mergeCell ref="A1:R1"/>
  </mergeCells>
  <pageMargins left="0.7" right="0.7" top="0.75" bottom="0.75" header="0.3" footer="0.3"/>
  <pageSetup paperSize="9" scale="54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Normal="100" workbookViewId="0">
      <selection activeCell="E4" sqref="E4:E17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16" width="10.85546875" customWidth="1"/>
    <col min="17" max="17" width="16.28515625" customWidth="1"/>
    <col min="18" max="18" width="16.42578125" customWidth="1"/>
  </cols>
  <sheetData>
    <row r="1" spans="1:18" ht="48.75" customHeight="1" x14ac:dyDescent="0.3">
      <c r="A1" s="29" t="s">
        <v>289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4.25" customHeight="1" x14ac:dyDescent="0.3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275</v>
      </c>
      <c r="I3" s="7" t="s">
        <v>263</v>
      </c>
      <c r="J3" s="7" t="s">
        <v>8</v>
      </c>
      <c r="K3" s="7" t="s">
        <v>271</v>
      </c>
      <c r="L3" s="7" t="s">
        <v>276</v>
      </c>
      <c r="M3" s="7" t="s">
        <v>267</v>
      </c>
      <c r="N3" s="7" t="s">
        <v>268</v>
      </c>
      <c r="O3" s="7" t="s">
        <v>277</v>
      </c>
      <c r="P3" s="8" t="s">
        <v>286</v>
      </c>
      <c r="Q3" s="12" t="s">
        <v>280</v>
      </c>
      <c r="R3" s="11" t="s">
        <v>7</v>
      </c>
    </row>
    <row r="4" spans="1:18" ht="16.5" customHeight="1" x14ac:dyDescent="0.25">
      <c r="A4" s="10">
        <v>1</v>
      </c>
      <c r="B4" s="6" t="s">
        <v>70</v>
      </c>
      <c r="C4" s="4" t="s">
        <v>23</v>
      </c>
      <c r="D4" s="2" t="s">
        <v>32</v>
      </c>
      <c r="E4" s="5" t="s">
        <v>234</v>
      </c>
      <c r="F4" s="3" t="s">
        <v>126</v>
      </c>
      <c r="G4" s="1">
        <v>11</v>
      </c>
      <c r="H4" s="1">
        <v>2</v>
      </c>
      <c r="I4" s="1">
        <v>4</v>
      </c>
      <c r="J4" s="1">
        <v>9</v>
      </c>
      <c r="K4" s="20">
        <v>10</v>
      </c>
      <c r="L4" s="20">
        <v>2</v>
      </c>
      <c r="M4" s="20">
        <v>4</v>
      </c>
      <c r="N4" s="20">
        <v>5</v>
      </c>
      <c r="O4" s="20">
        <v>25</v>
      </c>
      <c r="P4" s="20">
        <v>0</v>
      </c>
      <c r="Q4" s="13">
        <f>SUM(Таблица15623456[[#This Row],[1 (14 б)]:[Практический тур (140 б)]])</f>
        <v>61</v>
      </c>
      <c r="R4" s="6" t="s">
        <v>283</v>
      </c>
    </row>
    <row r="5" spans="1:18" ht="16.5" customHeight="1" x14ac:dyDescent="0.25">
      <c r="A5" s="10">
        <v>2</v>
      </c>
      <c r="B5" s="6" t="s">
        <v>235</v>
      </c>
      <c r="C5" s="4" t="s">
        <v>55</v>
      </c>
      <c r="D5" s="2" t="s">
        <v>43</v>
      </c>
      <c r="E5" s="5" t="s">
        <v>236</v>
      </c>
      <c r="F5" s="3" t="s">
        <v>126</v>
      </c>
      <c r="G5" s="1">
        <v>11</v>
      </c>
      <c r="H5" s="16">
        <v>7</v>
      </c>
      <c r="I5" s="16">
        <v>0</v>
      </c>
      <c r="J5" s="16">
        <v>1</v>
      </c>
      <c r="K5" s="21">
        <v>10</v>
      </c>
      <c r="L5" s="21">
        <v>4</v>
      </c>
      <c r="M5" s="21">
        <v>4</v>
      </c>
      <c r="N5" s="21">
        <v>2</v>
      </c>
      <c r="O5" s="21">
        <v>22</v>
      </c>
      <c r="P5" s="21">
        <v>69</v>
      </c>
      <c r="Q5" s="17">
        <f>SUM(Таблица15623456[[#This Row],[1 (14 б)]:[Практический тур (140 б)]])</f>
        <v>119</v>
      </c>
      <c r="R5" s="6" t="s">
        <v>283</v>
      </c>
    </row>
    <row r="6" spans="1:18" ht="16.5" customHeight="1" x14ac:dyDescent="0.25">
      <c r="A6" s="10">
        <v>3</v>
      </c>
      <c r="B6" s="6" t="s">
        <v>237</v>
      </c>
      <c r="C6" s="4" t="s">
        <v>232</v>
      </c>
      <c r="D6" s="2" t="s">
        <v>238</v>
      </c>
      <c r="E6" s="5" t="s">
        <v>239</v>
      </c>
      <c r="F6" s="3" t="s">
        <v>44</v>
      </c>
      <c r="G6" s="1">
        <v>11</v>
      </c>
      <c r="H6" s="16">
        <v>7</v>
      </c>
      <c r="I6" s="16">
        <v>0</v>
      </c>
      <c r="J6" s="16">
        <v>0</v>
      </c>
      <c r="K6" s="21">
        <v>10</v>
      </c>
      <c r="L6" s="21">
        <v>6</v>
      </c>
      <c r="M6" s="21">
        <v>4</v>
      </c>
      <c r="N6" s="21">
        <v>7</v>
      </c>
      <c r="O6" s="21">
        <v>24</v>
      </c>
      <c r="P6" s="21">
        <v>0</v>
      </c>
      <c r="Q6" s="17">
        <f>SUM(Таблица15623456[[#This Row],[1 (14 б)]:[Практический тур (140 б)]])</f>
        <v>58</v>
      </c>
      <c r="R6" s="6" t="s">
        <v>283</v>
      </c>
    </row>
    <row r="7" spans="1:18" ht="16.5" customHeight="1" x14ac:dyDescent="0.25">
      <c r="A7" s="10">
        <v>4</v>
      </c>
      <c r="B7" s="6" t="s">
        <v>72</v>
      </c>
      <c r="C7" s="4" t="s">
        <v>23</v>
      </c>
      <c r="D7" s="2" t="s">
        <v>73</v>
      </c>
      <c r="E7" s="5" t="s">
        <v>240</v>
      </c>
      <c r="F7" s="3" t="s">
        <v>126</v>
      </c>
      <c r="G7" s="16">
        <v>11</v>
      </c>
      <c r="H7" s="16">
        <v>2</v>
      </c>
      <c r="I7" s="16">
        <v>0</v>
      </c>
      <c r="J7" s="16">
        <v>6</v>
      </c>
      <c r="K7" s="21">
        <v>10</v>
      </c>
      <c r="L7" s="21">
        <v>6</v>
      </c>
      <c r="M7" s="21">
        <v>4</v>
      </c>
      <c r="N7" s="21">
        <v>5</v>
      </c>
      <c r="O7" s="21">
        <v>25</v>
      </c>
      <c r="P7" s="21">
        <v>0</v>
      </c>
      <c r="Q7" s="17">
        <f>SUM(Таблица15623456[[#This Row],[1 (14 б)]:[Практический тур (140 б)]])</f>
        <v>58</v>
      </c>
      <c r="R7" s="6" t="s">
        <v>283</v>
      </c>
    </row>
    <row r="8" spans="1:18" ht="16.5" customHeight="1" x14ac:dyDescent="0.25">
      <c r="A8" s="10">
        <v>5</v>
      </c>
      <c r="B8" s="6" t="s">
        <v>241</v>
      </c>
      <c r="C8" s="4" t="s">
        <v>28</v>
      </c>
      <c r="D8" s="2" t="s">
        <v>40</v>
      </c>
      <c r="E8" s="5" t="s">
        <v>242</v>
      </c>
      <c r="F8" s="3" t="s">
        <v>44</v>
      </c>
      <c r="G8" s="1">
        <v>11</v>
      </c>
      <c r="H8" s="16">
        <v>5</v>
      </c>
      <c r="I8" s="16">
        <v>8</v>
      </c>
      <c r="J8" s="16">
        <v>2</v>
      </c>
      <c r="K8" s="21">
        <v>10</v>
      </c>
      <c r="L8" s="21">
        <v>6</v>
      </c>
      <c r="M8" s="21">
        <v>10</v>
      </c>
      <c r="N8" s="21">
        <v>5</v>
      </c>
      <c r="O8" s="21">
        <v>25</v>
      </c>
      <c r="P8" s="21">
        <v>0</v>
      </c>
      <c r="Q8" s="17">
        <f>SUM(Таблица15623456[[#This Row],[1 (14 б)]:[Практический тур (140 б)]])</f>
        <v>71</v>
      </c>
      <c r="R8" s="6" t="s">
        <v>283</v>
      </c>
    </row>
    <row r="9" spans="1:18" ht="16.5" customHeight="1" x14ac:dyDescent="0.25">
      <c r="A9" s="10">
        <v>6</v>
      </c>
      <c r="B9" s="6" t="s">
        <v>243</v>
      </c>
      <c r="C9" s="4" t="s">
        <v>244</v>
      </c>
      <c r="D9" s="2" t="s">
        <v>37</v>
      </c>
      <c r="E9" s="5" t="s">
        <v>245</v>
      </c>
      <c r="F9" s="3" t="s">
        <v>126</v>
      </c>
      <c r="G9" s="16">
        <v>11</v>
      </c>
      <c r="H9" s="16">
        <v>14</v>
      </c>
      <c r="I9" s="16">
        <v>0</v>
      </c>
      <c r="J9" s="16">
        <v>1</v>
      </c>
      <c r="K9" s="21">
        <v>10</v>
      </c>
      <c r="L9" s="21">
        <v>6</v>
      </c>
      <c r="M9" s="21">
        <v>4</v>
      </c>
      <c r="N9" s="21">
        <v>5</v>
      </c>
      <c r="O9" s="21">
        <v>20</v>
      </c>
      <c r="P9" s="21">
        <v>0</v>
      </c>
      <c r="Q9" s="17">
        <f>SUM(Таблица15623456[[#This Row],[1 (14 б)]:[Практический тур (140 б)]])</f>
        <v>60</v>
      </c>
      <c r="R9" s="6" t="s">
        <v>283</v>
      </c>
    </row>
    <row r="10" spans="1:18" ht="16.5" customHeight="1" x14ac:dyDescent="0.25">
      <c r="A10" s="10">
        <v>7</v>
      </c>
      <c r="B10" s="6" t="s">
        <v>246</v>
      </c>
      <c r="C10" s="4" t="s">
        <v>10</v>
      </c>
      <c r="D10" s="2" t="s">
        <v>47</v>
      </c>
      <c r="E10" s="5" t="s">
        <v>247</v>
      </c>
      <c r="F10" s="3" t="s">
        <v>12</v>
      </c>
      <c r="G10" s="1">
        <v>11</v>
      </c>
      <c r="H10" s="16">
        <v>14</v>
      </c>
      <c r="I10" s="16">
        <v>10</v>
      </c>
      <c r="J10" s="16">
        <v>7</v>
      </c>
      <c r="K10" s="21">
        <v>10</v>
      </c>
      <c r="L10" s="21">
        <v>0</v>
      </c>
      <c r="M10" s="21">
        <v>10</v>
      </c>
      <c r="N10" s="21">
        <v>8</v>
      </c>
      <c r="O10" s="21">
        <v>23</v>
      </c>
      <c r="P10" s="21">
        <v>117</v>
      </c>
      <c r="Q10" s="17">
        <f>SUM(Таблица15623456[[#This Row],[1 (14 б)]:[Практический тур (140 б)]])</f>
        <v>199</v>
      </c>
      <c r="R10" s="6" t="s">
        <v>281</v>
      </c>
    </row>
    <row r="11" spans="1:18" ht="16.5" customHeight="1" x14ac:dyDescent="0.25">
      <c r="A11" s="10">
        <v>8</v>
      </c>
      <c r="B11" s="6" t="s">
        <v>248</v>
      </c>
      <c r="C11" s="4" t="s">
        <v>41</v>
      </c>
      <c r="D11" s="2" t="s">
        <v>32</v>
      </c>
      <c r="E11" s="5" t="s">
        <v>249</v>
      </c>
      <c r="F11" s="3" t="s">
        <v>63</v>
      </c>
      <c r="G11" s="16">
        <v>11</v>
      </c>
      <c r="H11" s="16">
        <v>9</v>
      </c>
      <c r="I11" s="16">
        <v>10</v>
      </c>
      <c r="J11" s="16">
        <v>6</v>
      </c>
      <c r="K11" s="21">
        <v>4</v>
      </c>
      <c r="L11" s="21">
        <v>6</v>
      </c>
      <c r="M11" s="21">
        <v>10</v>
      </c>
      <c r="N11" s="21">
        <v>7</v>
      </c>
      <c r="O11" s="21">
        <v>17</v>
      </c>
      <c r="P11" s="21">
        <v>107</v>
      </c>
      <c r="Q11" s="17">
        <f>SUM(Таблица15623456[[#This Row],[1 (14 б)]:[Практический тур (140 б)]])</f>
        <v>176</v>
      </c>
      <c r="R11" s="6" t="s">
        <v>282</v>
      </c>
    </row>
    <row r="12" spans="1:18" ht="16.5" customHeight="1" x14ac:dyDescent="0.25">
      <c r="A12" s="10">
        <v>9</v>
      </c>
      <c r="B12" s="6" t="s">
        <v>76</v>
      </c>
      <c r="C12" s="4" t="s">
        <v>77</v>
      </c>
      <c r="D12" s="2" t="s">
        <v>16</v>
      </c>
      <c r="E12" s="5" t="s">
        <v>250</v>
      </c>
      <c r="F12" s="3" t="s">
        <v>63</v>
      </c>
      <c r="G12" s="16">
        <v>11</v>
      </c>
      <c r="H12" s="16">
        <v>14</v>
      </c>
      <c r="I12" s="16">
        <v>8</v>
      </c>
      <c r="J12" s="16">
        <v>0</v>
      </c>
      <c r="K12" s="21">
        <v>10</v>
      </c>
      <c r="L12" s="21">
        <v>12</v>
      </c>
      <c r="M12" s="21">
        <v>10</v>
      </c>
      <c r="N12" s="21">
        <v>4</v>
      </c>
      <c r="O12" s="21">
        <v>29</v>
      </c>
      <c r="P12" s="21">
        <v>112</v>
      </c>
      <c r="Q12" s="17">
        <f>SUM(Таблица15623456[[#This Row],[1 (14 б)]:[Практический тур (140 б)]])</f>
        <v>199</v>
      </c>
      <c r="R12" s="6" t="s">
        <v>281</v>
      </c>
    </row>
    <row r="13" spans="1:18" ht="16.5" customHeight="1" x14ac:dyDescent="0.25">
      <c r="A13" s="10">
        <v>10</v>
      </c>
      <c r="B13" s="6" t="s">
        <v>251</v>
      </c>
      <c r="C13" s="4" t="s">
        <v>35</v>
      </c>
      <c r="D13" s="2" t="s">
        <v>21</v>
      </c>
      <c r="E13" s="5" t="s">
        <v>252</v>
      </c>
      <c r="F13" s="3" t="s">
        <v>44</v>
      </c>
      <c r="G13" s="16">
        <v>11</v>
      </c>
      <c r="H13" s="16">
        <v>14</v>
      </c>
      <c r="I13" s="16">
        <v>0</v>
      </c>
      <c r="J13" s="16">
        <v>0</v>
      </c>
      <c r="K13" s="21">
        <v>10</v>
      </c>
      <c r="L13" s="21">
        <v>6</v>
      </c>
      <c r="M13" s="21">
        <v>2</v>
      </c>
      <c r="N13" s="21">
        <v>4</v>
      </c>
      <c r="O13" s="21">
        <v>24</v>
      </c>
      <c r="P13" s="21">
        <v>0</v>
      </c>
      <c r="Q13" s="17">
        <f>SUM(Таблица15623456[[#This Row],[1 (14 б)]:[Практический тур (140 б)]])</f>
        <v>60</v>
      </c>
      <c r="R13" s="6" t="s">
        <v>283</v>
      </c>
    </row>
    <row r="14" spans="1:18" ht="16.5" customHeight="1" x14ac:dyDescent="0.25">
      <c r="A14" s="10">
        <v>11</v>
      </c>
      <c r="B14" s="6" t="s">
        <v>253</v>
      </c>
      <c r="C14" s="4" t="s">
        <v>54</v>
      </c>
      <c r="D14" s="2" t="s">
        <v>254</v>
      </c>
      <c r="E14" s="5" t="s">
        <v>255</v>
      </c>
      <c r="F14" s="3" t="s">
        <v>126</v>
      </c>
      <c r="G14" s="1">
        <v>11</v>
      </c>
      <c r="H14" s="16">
        <v>0</v>
      </c>
      <c r="I14" s="16">
        <v>6</v>
      </c>
      <c r="J14" s="16">
        <v>0</v>
      </c>
      <c r="K14" s="21">
        <v>10</v>
      </c>
      <c r="L14" s="21">
        <v>6</v>
      </c>
      <c r="M14" s="21">
        <v>4</v>
      </c>
      <c r="N14" s="21">
        <v>5</v>
      </c>
      <c r="O14" s="21">
        <v>23</v>
      </c>
      <c r="P14" s="21">
        <v>0</v>
      </c>
      <c r="Q14" s="17">
        <f>SUM(Таблица15623456[[#This Row],[1 (14 б)]:[Практический тур (140 б)]])</f>
        <v>54</v>
      </c>
      <c r="R14" s="6" t="s">
        <v>283</v>
      </c>
    </row>
    <row r="15" spans="1:18" ht="16.5" customHeight="1" x14ac:dyDescent="0.25">
      <c r="A15" s="10">
        <v>12</v>
      </c>
      <c r="B15" s="6" t="s">
        <v>78</v>
      </c>
      <c r="C15" s="4" t="s">
        <v>57</v>
      </c>
      <c r="D15" s="2" t="s">
        <v>46</v>
      </c>
      <c r="E15" s="5" t="s">
        <v>256</v>
      </c>
      <c r="F15" s="3" t="s">
        <v>30</v>
      </c>
      <c r="G15" s="16">
        <v>11</v>
      </c>
      <c r="H15" s="16">
        <v>5</v>
      </c>
      <c r="I15" s="16">
        <v>0</v>
      </c>
      <c r="J15" s="16">
        <v>0</v>
      </c>
      <c r="K15" s="21">
        <v>10</v>
      </c>
      <c r="L15" s="21">
        <v>4</v>
      </c>
      <c r="M15" s="21">
        <v>10</v>
      </c>
      <c r="N15" s="21">
        <v>2</v>
      </c>
      <c r="O15" s="21">
        <v>24</v>
      </c>
      <c r="P15" s="21">
        <v>30</v>
      </c>
      <c r="Q15" s="17">
        <f>SUM(Таблица15623456[[#This Row],[1 (14 б)]:[Практический тур (140 б)]])</f>
        <v>85</v>
      </c>
      <c r="R15" s="6" t="s">
        <v>283</v>
      </c>
    </row>
    <row r="16" spans="1:18" ht="16.5" customHeight="1" x14ac:dyDescent="0.25">
      <c r="A16" s="10">
        <v>13</v>
      </c>
      <c r="B16" s="6" t="s">
        <v>78</v>
      </c>
      <c r="C16" s="4" t="s">
        <v>257</v>
      </c>
      <c r="D16" s="2" t="s">
        <v>258</v>
      </c>
      <c r="E16" s="5" t="s">
        <v>259</v>
      </c>
      <c r="F16" s="3" t="s">
        <v>126</v>
      </c>
      <c r="G16" s="1">
        <v>11</v>
      </c>
      <c r="H16" s="16">
        <v>0</v>
      </c>
      <c r="I16" s="16">
        <v>0</v>
      </c>
      <c r="J16" s="16">
        <v>5</v>
      </c>
      <c r="K16" s="21">
        <v>10</v>
      </c>
      <c r="L16" s="21">
        <v>4</v>
      </c>
      <c r="M16" s="21">
        <v>4</v>
      </c>
      <c r="N16" s="21">
        <v>4</v>
      </c>
      <c r="O16" s="21">
        <v>21</v>
      </c>
      <c r="P16" s="21">
        <v>0</v>
      </c>
      <c r="Q16" s="17">
        <f>SUM(Таблица15623456[[#This Row],[1 (14 б)]:[Практический тур (140 б)]])</f>
        <v>48</v>
      </c>
      <c r="R16" s="6" t="s">
        <v>283</v>
      </c>
    </row>
    <row r="17" spans="1:18" ht="16.5" customHeight="1" x14ac:dyDescent="0.25">
      <c r="A17" s="10">
        <v>14</v>
      </c>
      <c r="B17" s="6" t="s">
        <v>260</v>
      </c>
      <c r="C17" s="4" t="s">
        <v>57</v>
      </c>
      <c r="D17" s="2" t="s">
        <v>47</v>
      </c>
      <c r="E17" s="5" t="s">
        <v>261</v>
      </c>
      <c r="F17" s="3" t="s">
        <v>27</v>
      </c>
      <c r="G17" s="16">
        <v>11</v>
      </c>
      <c r="H17" s="16">
        <v>12</v>
      </c>
      <c r="I17" s="16">
        <v>2</v>
      </c>
      <c r="J17" s="16">
        <v>0</v>
      </c>
      <c r="K17" s="21">
        <v>10</v>
      </c>
      <c r="L17" s="21">
        <v>6</v>
      </c>
      <c r="M17" s="21">
        <v>4</v>
      </c>
      <c r="N17" s="21">
        <v>4</v>
      </c>
      <c r="O17" s="21">
        <v>24</v>
      </c>
      <c r="P17" s="21">
        <v>92</v>
      </c>
      <c r="Q17" s="17">
        <f>SUM(Таблица15623456[[#This Row],[1 (14 б)]:[Практический тур (140 б)]])</f>
        <v>154</v>
      </c>
      <c r="R17" s="6" t="s">
        <v>282</v>
      </c>
    </row>
    <row r="19" spans="1:18" x14ac:dyDescent="0.25">
      <c r="A19" s="15" t="s">
        <v>92</v>
      </c>
      <c r="B19" s="15"/>
      <c r="C19" s="15"/>
      <c r="D19" s="15"/>
      <c r="E19" s="15"/>
      <c r="H19" s="15"/>
    </row>
    <row r="20" spans="1:18" x14ac:dyDescent="0.25">
      <c r="A20" s="15" t="s">
        <v>80</v>
      </c>
      <c r="B20" s="15"/>
      <c r="C20" s="15"/>
      <c r="D20" s="15"/>
      <c r="E20" s="15"/>
    </row>
    <row r="21" spans="1:18" x14ac:dyDescent="0.25">
      <c r="A21" s="15" t="s">
        <v>93</v>
      </c>
      <c r="B21" s="15"/>
      <c r="C21" s="15"/>
      <c r="D21" s="15"/>
      <c r="E21" s="15"/>
      <c r="J21" s="15" t="s">
        <v>287</v>
      </c>
    </row>
    <row r="22" spans="1:18" x14ac:dyDescent="0.25">
      <c r="A22" s="15" t="s">
        <v>81</v>
      </c>
      <c r="B22" s="15"/>
      <c r="C22" s="15"/>
      <c r="D22" s="15"/>
      <c r="E22" s="15"/>
    </row>
    <row r="23" spans="1:18" x14ac:dyDescent="0.25">
      <c r="A23" s="15" t="s">
        <v>82</v>
      </c>
      <c r="B23" s="15"/>
      <c r="C23" s="15"/>
      <c r="D23" s="15"/>
      <c r="E23" s="15"/>
    </row>
    <row r="24" spans="1:18" x14ac:dyDescent="0.25">
      <c r="A24" s="15" t="s">
        <v>83</v>
      </c>
      <c r="B24" s="15"/>
      <c r="C24" s="15"/>
      <c r="D24" s="15"/>
      <c r="E24" s="15"/>
    </row>
    <row r="25" spans="1:18" x14ac:dyDescent="0.25">
      <c r="A25" s="15" t="s">
        <v>84</v>
      </c>
      <c r="B25" s="15"/>
      <c r="C25" s="15"/>
      <c r="D25" s="15"/>
      <c r="E25" s="15"/>
    </row>
    <row r="26" spans="1:18" x14ac:dyDescent="0.25">
      <c r="A26" s="15" t="s">
        <v>85</v>
      </c>
      <c r="B26" s="15"/>
      <c r="C26" s="15"/>
      <c r="D26" s="15"/>
      <c r="E26" s="15"/>
    </row>
    <row r="27" spans="1:18" x14ac:dyDescent="0.25">
      <c r="A27" s="15" t="s">
        <v>86</v>
      </c>
      <c r="B27" s="15"/>
      <c r="C27" s="15"/>
      <c r="D27" s="15"/>
      <c r="E27" s="15"/>
    </row>
    <row r="28" spans="1:18" x14ac:dyDescent="0.25">
      <c r="A28" s="15" t="s">
        <v>87</v>
      </c>
      <c r="B28" s="15"/>
      <c r="C28" s="15"/>
      <c r="D28" s="15"/>
      <c r="E28" s="15"/>
    </row>
    <row r="29" spans="1:18" x14ac:dyDescent="0.25">
      <c r="A29" s="15" t="s">
        <v>88</v>
      </c>
      <c r="B29" s="15"/>
      <c r="C29" s="15"/>
      <c r="D29" s="15"/>
      <c r="E29" s="15"/>
    </row>
    <row r="30" spans="1:18" x14ac:dyDescent="0.25">
      <c r="A30" s="15" t="s">
        <v>89</v>
      </c>
      <c r="B30" s="15"/>
      <c r="C30" s="15"/>
      <c r="D30" s="15"/>
      <c r="E30" s="15"/>
    </row>
    <row r="31" spans="1:18" x14ac:dyDescent="0.25">
      <c r="A31" s="15" t="s">
        <v>90</v>
      </c>
      <c r="B31" s="15"/>
      <c r="C31" s="15"/>
      <c r="D31" s="15"/>
      <c r="E31" s="15"/>
    </row>
    <row r="32" spans="1:18" x14ac:dyDescent="0.25">
      <c r="A32" s="15" t="s">
        <v>91</v>
      </c>
      <c r="B32" s="15"/>
      <c r="C32" s="15"/>
      <c r="D32" s="15"/>
      <c r="E32" s="15"/>
    </row>
  </sheetData>
  <mergeCells count="1">
    <mergeCell ref="A1:R1"/>
  </mergeCells>
  <pageMargins left="0.7" right="0.7" top="0.75" bottom="0.75" header="0.3" footer="0.3"/>
  <pageSetup paperSize="9"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2024-12-17T12:12:20Z</dcterms:modified>
</cp:coreProperties>
</file>