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K10" i="1" l="1"/>
  <c r="L10" i="1" s="1"/>
  <c r="K9" i="1"/>
  <c r="L9" i="1" s="1"/>
  <c r="K14" i="1"/>
  <c r="L14" i="1" s="1"/>
  <c r="K13" i="1"/>
  <c r="L13" i="1" s="1"/>
  <c r="K7" i="1"/>
  <c r="L7" i="1" s="1"/>
  <c r="K15" i="1"/>
  <c r="L15" i="1" s="1"/>
  <c r="K12" i="1"/>
  <c r="L12" i="1" s="1"/>
  <c r="K18" i="1"/>
  <c r="L18" i="1" s="1"/>
  <c r="K20" i="1"/>
  <c r="L20" i="1" s="1"/>
  <c r="K19" i="1"/>
  <c r="L19" i="1" s="1"/>
  <c r="K8" i="1"/>
  <c r="L8" i="1" s="1"/>
  <c r="K16" i="1"/>
  <c r="L16" i="1" s="1"/>
  <c r="K11" i="1"/>
  <c r="L11" i="1" s="1"/>
  <c r="K17" i="1"/>
  <c r="L17" i="1" s="1"/>
</calcChain>
</file>

<file path=xl/sharedStrings.xml><?xml version="1.0" encoding="utf-8"?>
<sst xmlns="http://schemas.openxmlformats.org/spreadsheetml/2006/main" count="82" uniqueCount="54">
  <si>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</si>
  <si>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</si>
  <si>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</si>
  <si>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</si>
  <si>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</si>
  <si>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</si>
  <si>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</si>
  <si>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</si>
  <si>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</si>
  <si>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</si>
  <si>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6</t>
  </si>
  <si>
    <t>7</t>
  </si>
  <si>
    <t>Сумма баллов</t>
  </si>
  <si>
    <t>%</t>
  </si>
  <si>
    <t xml:space="preserve">   Рейтинг</t>
  </si>
  <si>
    <t>Диплом</t>
  </si>
  <si>
    <t>МОУ Красноткацкая СШ ЯМР</t>
  </si>
  <si>
    <t>МОУ Спасская СШ ЯМР</t>
  </si>
  <si>
    <t>Мякина В.В.</t>
  </si>
  <si>
    <t>Алексохина О.А.</t>
  </si>
  <si>
    <t>Приходько Л.И.</t>
  </si>
  <si>
    <t>МОУ Дубковская СШ ЯМР</t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</si>
  <si>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искусству</t>
    </r>
    <r>
      <rPr>
        <sz val="12"/>
        <rFont val="Times New Roman"/>
        <family val="1"/>
        <charset val="204"/>
      </rPr>
      <t xml:space="preserve">   (МХК)                                                                                 7 </t>
    </r>
    <r>
      <rPr>
        <u/>
        <sz val="12"/>
        <rFont val="Times New Roman"/>
        <family val="1"/>
        <charset val="204"/>
      </rPr>
      <t xml:space="preserve"> класс</t>
    </r>
  </si>
  <si>
    <t>8</t>
  </si>
  <si>
    <t>9</t>
  </si>
  <si>
    <t>10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</si>
  <si>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30.11.2020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№ 1</t>
    </r>
  </si>
  <si>
    <t>Бойцов Г.А.</t>
  </si>
  <si>
    <t>Кузнецова В.Т.</t>
  </si>
  <si>
    <t>МОУ Козьмодемьянская ОШ ЯМР</t>
  </si>
  <si>
    <t>Лопотина М.А.</t>
  </si>
  <si>
    <t>Шибанова А.Р.</t>
  </si>
  <si>
    <t>Крижан А.И.</t>
  </si>
  <si>
    <t>Гришнякова В. Н.</t>
  </si>
  <si>
    <t>Пахомов Д.Р.</t>
  </si>
  <si>
    <t>Шулаков Н.В.</t>
  </si>
  <si>
    <t>Марченкова Д.И.</t>
  </si>
  <si>
    <t>Аюбова Р.И.</t>
  </si>
  <si>
    <t>Голованова О.А.</t>
  </si>
  <si>
    <t>Никифоров Е. А.</t>
  </si>
  <si>
    <t>Растрепин М. А.</t>
  </si>
  <si>
    <t>Вашуркин В.А.</t>
  </si>
  <si>
    <t>МОУ СШ им. Ф.И. Толбухина ЯМР</t>
  </si>
  <si>
    <r>
      <t xml:space="preserve">         Дата проведения олимпиады:   </t>
    </r>
    <r>
      <rPr>
        <b/>
        <sz val="12"/>
        <rFont val="Times New Roman"/>
        <family val="1"/>
        <charset val="204"/>
      </rPr>
      <t xml:space="preserve"> 25.11.2020</t>
    </r>
    <r>
      <rPr>
        <sz val="12"/>
        <rFont val="Times New Roman"/>
        <family val="1"/>
        <charset val="204"/>
      </rPr>
      <t xml:space="preserve">                                                                    Количество участников: 14</t>
    </r>
  </si>
  <si>
    <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240</t>
    </r>
  </si>
  <si>
    <t>11-12</t>
  </si>
  <si>
    <t>13-14</t>
  </si>
  <si>
    <t>призер</t>
  </si>
  <si>
    <t>Члены жюри:</t>
  </si>
  <si>
    <t>Бухтяева Н.Н., Королькова И.Л.</t>
  </si>
  <si>
    <t>Шагина Ю.А.</t>
  </si>
  <si>
    <t>Емельянова С.Г.</t>
  </si>
  <si>
    <t>Каныгина Н.К.</t>
  </si>
  <si>
    <t>Московская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</si>
</sst>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/>
    <xf numFmtId="16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11" fillId="0" borderId="0" xfId="0" applyFont="1"/>
  </cellXfs>
  <cellStyles count="1">
    <cellStyle name="Обычный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border>
        <bottom style="thin">
          <color indexed="64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93453536" displayName="Таблица193453536" ref="A6:N20" totalsRowShown="0" headerRowDxfId="4" dataDxfId="17" headerRowBorderDxfId="18" tableBorderDxfId="16" totalsRowBorderDxfId="15">
  <autoFilter ref="A6:N20"/>
  <sortState ref="A7:N20">
    <sortCondition descending="1" ref="K7:K20"/>
    <sortCondition ref="B7:B20"/>
  </sortState>
  <tableColumns count="14">
    <tableColumn id="1" name="№" dataDxfId="3"/>
    <tableColumn id="2" name="Ф.И.О. учащегося" dataDxfId="2"/>
    <tableColumn id="3" name="ОУ" dataDxfId="0"/>
    <tableColumn id="4" name="Ф.И.О. учителя" dataDxfId="1"/>
    <tableColumn id="5" name="1" dataDxfId="14"/>
    <tableColumn id="6" name="2" dataDxfId="13"/>
    <tableColumn id="7" name="3" dataDxfId="12"/>
    <tableColumn id="8" name="4" dataDxfId="11"/>
    <tableColumn id="9" name="5" dataDxfId="10"/>
    <tableColumn id="11" name="6" dataDxfId="9"/>
    <tableColumn id="17" name="Сумма баллов" dataDxfId="6">
      <calculatedColumnFormula>SUM(Таблица193453536[[#This Row],[1]:[6]])</calculatedColumnFormula>
    </tableColumn>
    <tableColumn id="18" name="%" dataDxfId="5">
      <calculatedColumnFormula>Таблица193453536[[#This Row],[Сумма баллов]]*100/240</calculatedColumnFormula>
    </tableColumn>
    <tableColumn id="19" name="   Рейтинг" dataDxfId="8"/>
    <tableColumn id="20" name="Диплом" dataDxfId="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workbookViewId="0">
      <selection activeCell="Q17" sqref="Q17"/>
    </sheetView>
  </sheetViews>
  <sheetFormatPr defaultRowHeight="15" x14ac:dyDescent="0.25"/>
  <cols>
    <col min="1" max="1" width="4.85546875" customWidth="1"/>
    <col min="2" max="2" width="18.5703125" customWidth="1"/>
    <col min="3" max="3" width="25.7109375" customWidth="1"/>
    <col min="4" max="4" width="19.7109375" customWidth="1"/>
    <col min="5" max="5" width="6.7109375" customWidth="1"/>
    <col min="6" max="7" width="5.7109375" customWidth="1"/>
    <col min="8" max="8" width="4.42578125" customWidth="1"/>
    <col min="9" max="9" width="4.85546875" customWidth="1"/>
    <col min="10" max="10" width="4.5703125" customWidth="1"/>
    <col min="13" max="13" width="11.5703125" customWidth="1"/>
    <col min="15" max="15" width="11.5703125" customWidth="1"/>
  </cols>
  <sheetData>
    <row r="1" spans="1:24" s="17" customFormat="1" ht="15.75" x14ac:dyDescent="0.25">
      <c r="A1" s="16" t="s">
        <v>26</v>
      </c>
    </row>
    <row r="2" spans="1:24" s="1" customFormat="1" ht="15.7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15.75" x14ac:dyDescent="0.25">
      <c r="A3" s="20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ht="15.75" x14ac:dyDescent="0.25">
      <c r="A4" s="18" t="s">
        <v>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2" customFormat="1" ht="15.75" x14ac:dyDescent="0.25">
      <c r="A5" s="21" t="s">
        <v>44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31.5" x14ac:dyDescent="0.25">
      <c r="A6" s="3" t="s">
        <v>1</v>
      </c>
      <c r="B6" s="23" t="s">
        <v>2</v>
      </c>
      <c r="C6" s="23" t="s">
        <v>3</v>
      </c>
      <c r="D6" s="2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23" t="s">
        <v>12</v>
      </c>
      <c r="L6" s="3" t="s">
        <v>13</v>
      </c>
      <c r="M6" s="13" t="s">
        <v>14</v>
      </c>
      <c r="N6" s="23" t="s">
        <v>15</v>
      </c>
    </row>
    <row r="7" spans="1:24" ht="37.5" customHeight="1" x14ac:dyDescent="0.25">
      <c r="A7" s="24">
        <v>1</v>
      </c>
      <c r="B7" s="25" t="s">
        <v>32</v>
      </c>
      <c r="C7" s="25" t="s">
        <v>21</v>
      </c>
      <c r="D7" s="13" t="s">
        <v>49</v>
      </c>
      <c r="E7" s="6">
        <v>27</v>
      </c>
      <c r="F7" s="6">
        <v>4</v>
      </c>
      <c r="G7" s="6">
        <v>26</v>
      </c>
      <c r="H7" s="6">
        <v>9</v>
      </c>
      <c r="I7" s="6">
        <v>26</v>
      </c>
      <c r="J7" s="6">
        <v>2</v>
      </c>
      <c r="K7" s="7">
        <f>SUM(Таблица193453536[[#This Row],[1]:[6]])</f>
        <v>94</v>
      </c>
      <c r="L7" s="15">
        <f>Таблица193453536[[#This Row],[Сумма баллов]]*100/240</f>
        <v>39.166666666666664</v>
      </c>
      <c r="M7" s="4" t="s">
        <v>5</v>
      </c>
      <c r="N7" s="5" t="s">
        <v>47</v>
      </c>
    </row>
    <row r="8" spans="1:24" ht="63" customHeight="1" x14ac:dyDescent="0.25">
      <c r="A8" s="24">
        <v>2</v>
      </c>
      <c r="B8" s="25" t="s">
        <v>38</v>
      </c>
      <c r="C8" s="25" t="s">
        <v>21</v>
      </c>
      <c r="D8" s="13" t="s">
        <v>49</v>
      </c>
      <c r="E8" s="6">
        <v>23</v>
      </c>
      <c r="F8" s="6">
        <v>4</v>
      </c>
      <c r="G8" s="6">
        <v>24</v>
      </c>
      <c r="H8" s="6">
        <v>7</v>
      </c>
      <c r="I8" s="6">
        <v>23</v>
      </c>
      <c r="J8" s="6">
        <v>11</v>
      </c>
      <c r="K8" s="7">
        <f>SUM(Таблица193453536[[#This Row],[1]:[6]])</f>
        <v>92</v>
      </c>
      <c r="L8" s="15">
        <f>Таблица193453536[[#This Row],[Сумма баллов]]*100/240</f>
        <v>38.333333333333336</v>
      </c>
      <c r="M8" s="4" t="s">
        <v>6</v>
      </c>
      <c r="N8" s="5" t="s">
        <v>47</v>
      </c>
    </row>
    <row r="9" spans="1:24" ht="31.5" x14ac:dyDescent="0.25">
      <c r="A9" s="24">
        <v>3</v>
      </c>
      <c r="B9" s="25" t="s">
        <v>28</v>
      </c>
      <c r="C9" s="25" t="s">
        <v>29</v>
      </c>
      <c r="D9" s="13" t="s">
        <v>50</v>
      </c>
      <c r="E9" s="6">
        <v>19</v>
      </c>
      <c r="F9" s="6">
        <v>7</v>
      </c>
      <c r="G9" s="6">
        <v>24</v>
      </c>
      <c r="H9" s="6">
        <v>9</v>
      </c>
      <c r="I9" s="6">
        <v>12</v>
      </c>
      <c r="J9" s="6">
        <v>20</v>
      </c>
      <c r="K9" s="7">
        <f>SUM(Таблица193453536[[#This Row],[1]:[6]])</f>
        <v>91</v>
      </c>
      <c r="L9" s="15">
        <f>Таблица193453536[[#This Row],[Сумма баллов]]*100/240</f>
        <v>37.916666666666664</v>
      </c>
      <c r="M9" s="4" t="s">
        <v>7</v>
      </c>
      <c r="N9" s="5" t="s">
        <v>47</v>
      </c>
    </row>
    <row r="10" spans="1:24" ht="44.25" customHeight="1" x14ac:dyDescent="0.25">
      <c r="A10" s="24">
        <v>4</v>
      </c>
      <c r="B10" s="25" t="s">
        <v>27</v>
      </c>
      <c r="C10" s="25" t="s">
        <v>17</v>
      </c>
      <c r="D10" s="13" t="s">
        <v>20</v>
      </c>
      <c r="E10" s="6">
        <v>20</v>
      </c>
      <c r="F10" s="6">
        <v>8</v>
      </c>
      <c r="G10" s="6">
        <v>5</v>
      </c>
      <c r="H10" s="6">
        <v>8</v>
      </c>
      <c r="I10" s="6">
        <v>19</v>
      </c>
      <c r="J10" s="6">
        <v>14</v>
      </c>
      <c r="K10" s="7">
        <f>SUM(Таблица193453536[[#This Row],[1]:[6]])</f>
        <v>74</v>
      </c>
      <c r="L10" s="15">
        <f>Таблица193453536[[#This Row],[Сумма баллов]]*100/240</f>
        <v>30.833333333333332</v>
      </c>
      <c r="M10" s="4" t="s">
        <v>8</v>
      </c>
      <c r="N10" s="5" t="s">
        <v>47</v>
      </c>
    </row>
    <row r="11" spans="1:24" ht="51.75" customHeight="1" x14ac:dyDescent="0.25">
      <c r="A11" s="24">
        <v>5</v>
      </c>
      <c r="B11" s="26" t="s">
        <v>40</v>
      </c>
      <c r="C11" s="25" t="s">
        <v>16</v>
      </c>
      <c r="D11" s="13" t="s">
        <v>52</v>
      </c>
      <c r="E11" s="6">
        <v>19</v>
      </c>
      <c r="F11" s="6">
        <v>0</v>
      </c>
      <c r="G11" s="6">
        <v>0</v>
      </c>
      <c r="H11" s="6">
        <v>10</v>
      </c>
      <c r="I11" s="6">
        <v>23</v>
      </c>
      <c r="J11" s="6">
        <v>21</v>
      </c>
      <c r="K11" s="7">
        <f>SUM(Таблица193453536[[#This Row],[1]:[6]])</f>
        <v>73</v>
      </c>
      <c r="L11" s="15">
        <f>Таблица193453536[[#This Row],[Сумма баллов]]*100/240</f>
        <v>30.416666666666668</v>
      </c>
      <c r="M11" s="4" t="s">
        <v>9</v>
      </c>
      <c r="N11" s="8"/>
    </row>
    <row r="12" spans="1:24" ht="33" customHeight="1" x14ac:dyDescent="0.25">
      <c r="A12" s="24">
        <v>6</v>
      </c>
      <c r="B12" s="25" t="s">
        <v>34</v>
      </c>
      <c r="C12" s="25" t="s">
        <v>21</v>
      </c>
      <c r="D12" s="13" t="s">
        <v>49</v>
      </c>
      <c r="E12" s="6">
        <v>22</v>
      </c>
      <c r="F12" s="6">
        <v>5</v>
      </c>
      <c r="G12" s="6">
        <v>5</v>
      </c>
      <c r="H12" s="6">
        <v>10</v>
      </c>
      <c r="I12" s="6">
        <v>19</v>
      </c>
      <c r="J12" s="6">
        <v>11</v>
      </c>
      <c r="K12" s="7">
        <f>SUM(Таблица193453536[[#This Row],[1]:[6]])</f>
        <v>72</v>
      </c>
      <c r="L12" s="15">
        <f>Таблица193453536[[#This Row],[Сумма баллов]]*100/240</f>
        <v>30</v>
      </c>
      <c r="M12" s="4" t="s">
        <v>10</v>
      </c>
      <c r="N12" s="8"/>
    </row>
    <row r="13" spans="1:24" ht="33" customHeight="1" x14ac:dyDescent="0.25">
      <c r="A13" s="24">
        <v>7</v>
      </c>
      <c r="B13" s="25" t="s">
        <v>31</v>
      </c>
      <c r="C13" s="25" t="s">
        <v>29</v>
      </c>
      <c r="D13" s="13" t="s">
        <v>50</v>
      </c>
      <c r="E13" s="6">
        <v>19</v>
      </c>
      <c r="F13" s="6">
        <v>8</v>
      </c>
      <c r="G13" s="6">
        <v>14</v>
      </c>
      <c r="H13" s="3">
        <v>8</v>
      </c>
      <c r="I13" s="6">
        <v>9</v>
      </c>
      <c r="J13" s="6">
        <v>13</v>
      </c>
      <c r="K13" s="7">
        <f>SUM(Таблица193453536[[#This Row],[1]:[6]])</f>
        <v>71</v>
      </c>
      <c r="L13" s="15">
        <f>Таблица193453536[[#This Row],[Сумма баллов]]*100/240</f>
        <v>29.583333333333332</v>
      </c>
      <c r="M13" s="4" t="s">
        <v>11</v>
      </c>
      <c r="N13" s="8"/>
    </row>
    <row r="14" spans="1:24" ht="58.5" customHeight="1" x14ac:dyDescent="0.25">
      <c r="A14" s="24">
        <v>8</v>
      </c>
      <c r="B14" s="25" t="s">
        <v>30</v>
      </c>
      <c r="C14" s="25" t="s">
        <v>21</v>
      </c>
      <c r="D14" s="13" t="s">
        <v>49</v>
      </c>
      <c r="E14" s="6">
        <v>13</v>
      </c>
      <c r="F14" s="6">
        <v>8</v>
      </c>
      <c r="G14" s="6">
        <v>9</v>
      </c>
      <c r="H14" s="6">
        <v>6</v>
      </c>
      <c r="I14" s="6">
        <v>14</v>
      </c>
      <c r="J14" s="6">
        <v>10</v>
      </c>
      <c r="K14" s="7">
        <f>SUM(Таблица193453536[[#This Row],[1]:[6]])</f>
        <v>60</v>
      </c>
      <c r="L14" s="15">
        <f>Таблица193453536[[#This Row],[Сумма баллов]]*100/240</f>
        <v>25</v>
      </c>
      <c r="M14" s="4" t="s">
        <v>23</v>
      </c>
      <c r="N14" s="8"/>
    </row>
    <row r="15" spans="1:24" ht="32.25" customHeight="1" x14ac:dyDescent="0.25">
      <c r="A15" s="24">
        <v>9</v>
      </c>
      <c r="B15" s="26" t="s">
        <v>33</v>
      </c>
      <c r="C15" s="25" t="s">
        <v>16</v>
      </c>
      <c r="D15" s="13" t="s">
        <v>53</v>
      </c>
      <c r="E15" s="6">
        <v>0</v>
      </c>
      <c r="F15" s="6">
        <v>5</v>
      </c>
      <c r="G15" s="6">
        <v>19</v>
      </c>
      <c r="H15" s="6">
        <v>4</v>
      </c>
      <c r="I15" s="6">
        <v>11</v>
      </c>
      <c r="J15" s="6">
        <v>0</v>
      </c>
      <c r="K15" s="7">
        <f>SUM(Таблица193453536[[#This Row],[1]:[6]])</f>
        <v>39</v>
      </c>
      <c r="L15" s="15">
        <f>Таблица193453536[[#This Row],[Сумма баллов]]*100/240</f>
        <v>16.25</v>
      </c>
      <c r="M15" s="4" t="s">
        <v>24</v>
      </c>
      <c r="N15" s="8"/>
    </row>
    <row r="16" spans="1:24" ht="55.5" customHeight="1" x14ac:dyDescent="0.25">
      <c r="A16" s="24">
        <v>10</v>
      </c>
      <c r="B16" s="26" t="s">
        <v>39</v>
      </c>
      <c r="C16" s="25" t="s">
        <v>16</v>
      </c>
      <c r="D16" s="13" t="s">
        <v>52</v>
      </c>
      <c r="E16" s="6">
        <v>0</v>
      </c>
      <c r="F16" s="6">
        <v>8</v>
      </c>
      <c r="G16" s="6">
        <v>18</v>
      </c>
      <c r="H16" s="6">
        <v>0</v>
      </c>
      <c r="I16" s="6">
        <v>8</v>
      </c>
      <c r="J16" s="6">
        <v>0</v>
      </c>
      <c r="K16" s="7">
        <f>SUM(Таблица193453536[[#This Row],[1]:[6]])</f>
        <v>34</v>
      </c>
      <c r="L16" s="15">
        <f>Таблица193453536[[#This Row],[Сумма баллов]]*100/240</f>
        <v>14.166666666666666</v>
      </c>
      <c r="M16" s="4" t="s">
        <v>25</v>
      </c>
      <c r="N16" s="8"/>
    </row>
    <row r="17" spans="1:14" ht="58.5" customHeight="1" x14ac:dyDescent="0.25">
      <c r="A17" s="24">
        <v>11</v>
      </c>
      <c r="B17" s="25" t="s">
        <v>41</v>
      </c>
      <c r="C17" s="25" t="s">
        <v>42</v>
      </c>
      <c r="D17" s="13" t="s">
        <v>51</v>
      </c>
      <c r="E17" s="6">
        <v>1</v>
      </c>
      <c r="F17" s="6">
        <v>0</v>
      </c>
      <c r="G17" s="6">
        <v>13</v>
      </c>
      <c r="H17" s="6">
        <v>2</v>
      </c>
      <c r="I17" s="6">
        <v>14</v>
      </c>
      <c r="J17" s="6">
        <v>2</v>
      </c>
      <c r="K17" s="7">
        <f>SUM(Таблица193453536[[#This Row],[1]:[6]])</f>
        <v>32</v>
      </c>
      <c r="L17" s="15">
        <f>Таблица193453536[[#This Row],[Сумма баллов]]*100/240</f>
        <v>13.333333333333334</v>
      </c>
      <c r="M17" s="4" t="s">
        <v>45</v>
      </c>
      <c r="N17" s="8"/>
    </row>
    <row r="18" spans="1:14" ht="30.75" customHeight="1" x14ac:dyDescent="0.25">
      <c r="A18" s="24">
        <v>12</v>
      </c>
      <c r="B18" s="25" t="s">
        <v>35</v>
      </c>
      <c r="C18" s="25" t="s">
        <v>21</v>
      </c>
      <c r="D18" s="13" t="s">
        <v>49</v>
      </c>
      <c r="E18" s="6">
        <v>9</v>
      </c>
      <c r="F18" s="6">
        <v>0</v>
      </c>
      <c r="G18" s="6">
        <v>0</v>
      </c>
      <c r="H18" s="6">
        <v>0</v>
      </c>
      <c r="I18" s="6">
        <v>15</v>
      </c>
      <c r="J18" s="6">
        <v>8</v>
      </c>
      <c r="K18" s="7">
        <f>SUM(Таблица193453536[[#This Row],[1]:[6]])</f>
        <v>32</v>
      </c>
      <c r="L18" s="15">
        <f>Таблица193453536[[#This Row],[Сумма баллов]]*100/240</f>
        <v>13.333333333333334</v>
      </c>
      <c r="M18" s="4" t="s">
        <v>45</v>
      </c>
      <c r="N18" s="8"/>
    </row>
    <row r="19" spans="1:14" ht="34.5" customHeight="1" x14ac:dyDescent="0.25">
      <c r="A19" s="24">
        <v>13</v>
      </c>
      <c r="B19" s="25" t="s">
        <v>37</v>
      </c>
      <c r="C19" s="25" t="s">
        <v>29</v>
      </c>
      <c r="D19" s="13" t="s">
        <v>50</v>
      </c>
      <c r="E19" s="6">
        <v>0</v>
      </c>
      <c r="F19" s="6">
        <v>0</v>
      </c>
      <c r="G19" s="6">
        <v>8</v>
      </c>
      <c r="H19" s="6">
        <v>9</v>
      </c>
      <c r="I19" s="6">
        <v>4</v>
      </c>
      <c r="J19" s="6">
        <v>10</v>
      </c>
      <c r="K19" s="7">
        <f>SUM(Таблица193453536[[#This Row],[1]:[6]])</f>
        <v>31</v>
      </c>
      <c r="L19" s="15">
        <f>Таблица193453536[[#This Row],[Сумма баллов]]*100/240</f>
        <v>12.916666666666666</v>
      </c>
      <c r="M19" s="4" t="s">
        <v>46</v>
      </c>
      <c r="N19" s="8"/>
    </row>
    <row r="20" spans="1:14" ht="29.25" customHeight="1" x14ac:dyDescent="0.25">
      <c r="A20" s="24">
        <v>14</v>
      </c>
      <c r="B20" s="25" t="s">
        <v>36</v>
      </c>
      <c r="C20" s="25" t="s">
        <v>21</v>
      </c>
      <c r="D20" s="13" t="s">
        <v>49</v>
      </c>
      <c r="E20" s="6">
        <v>10</v>
      </c>
      <c r="F20" s="6">
        <v>0</v>
      </c>
      <c r="G20" s="6">
        <v>0</v>
      </c>
      <c r="H20" s="6">
        <v>0</v>
      </c>
      <c r="I20" s="6">
        <v>15</v>
      </c>
      <c r="J20" s="6">
        <v>6</v>
      </c>
      <c r="K20" s="7">
        <f>SUM(Таблица193453536[[#This Row],[1]:[6]])</f>
        <v>31</v>
      </c>
      <c r="L20" s="15">
        <f>Таблица193453536[[#This Row],[Сумма баллов]]*100/240</f>
        <v>12.916666666666666</v>
      </c>
      <c r="M20" s="4" t="s">
        <v>46</v>
      </c>
      <c r="N20" s="8"/>
    </row>
    <row r="21" spans="1:14" ht="25.5" customHeight="1" x14ac:dyDescent="0.25">
      <c r="B21" s="14"/>
      <c r="D21" s="11"/>
    </row>
    <row r="22" spans="1:14" ht="30" customHeight="1" x14ac:dyDescent="0.25">
      <c r="B22" s="27" t="s">
        <v>48</v>
      </c>
      <c r="C22" s="10" t="s">
        <v>19</v>
      </c>
      <c r="D22" s="12"/>
    </row>
    <row r="23" spans="1:14" ht="21" customHeight="1" x14ac:dyDescent="0.25">
      <c r="C23" s="9" t="s">
        <v>18</v>
      </c>
      <c r="D23" s="12"/>
    </row>
    <row r="24" spans="1:14" ht="35.25" customHeight="1" x14ac:dyDescent="0.25">
      <c r="D24" s="12"/>
    </row>
    <row r="25" spans="1:14" ht="39" customHeight="1" x14ac:dyDescent="0.25">
      <c r="D25" s="12"/>
    </row>
    <row r="26" spans="1:14" ht="33" customHeight="1" x14ac:dyDescent="0.25">
      <c r="D26" s="12"/>
    </row>
    <row r="27" spans="1:14" ht="30.75" customHeight="1" x14ac:dyDescent="0.25"/>
    <row r="28" spans="1:14" ht="12.75" customHeight="1" x14ac:dyDescent="0.25"/>
    <row r="29" spans="1:14" ht="14.25" customHeight="1" x14ac:dyDescent="0.25"/>
    <row r="30" spans="1:14" ht="13.5" customHeight="1" x14ac:dyDescent="0.25"/>
    <row r="31" spans="1:14" ht="15.75" customHeight="1" x14ac:dyDescent="0.25"/>
    <row r="32" spans="1:14" ht="15" customHeight="1" x14ac:dyDescent="0.25"/>
    <row r="33" ht="13.5" customHeight="1" x14ac:dyDescent="0.25"/>
    <row r="34" ht="16.5" customHeight="1" x14ac:dyDescent="0.25"/>
    <row r="35" ht="15" customHeight="1" x14ac:dyDescent="0.25"/>
    <row r="36" ht="15" customHeight="1" x14ac:dyDescent="0.25"/>
    <row r="37" ht="14.25" customHeight="1" x14ac:dyDescent="0.25"/>
    <row r="38" ht="18" customHeight="1" x14ac:dyDescent="0.25"/>
    <row r="39" ht="15.75" customHeight="1" x14ac:dyDescent="0.25"/>
    <row r="40" ht="15.75" customHeight="1" x14ac:dyDescent="0.25"/>
    <row r="41" ht="17.25" customHeight="1" x14ac:dyDescent="0.25"/>
    <row r="42" ht="13.5" customHeight="1" x14ac:dyDescent="0.25"/>
    <row r="43" ht="15" customHeight="1" x14ac:dyDescent="0.25"/>
    <row r="45" ht="18.75" customHeight="1" x14ac:dyDescent="0.25"/>
    <row r="46" ht="14.25" customHeight="1" x14ac:dyDescent="0.25"/>
    <row r="47" ht="15" customHeight="1" x14ac:dyDescent="0.25"/>
    <row r="48" ht="14.25" customHeight="1" x14ac:dyDescent="0.25"/>
    <row r="49" ht="17.25" customHeight="1" x14ac:dyDescent="0.25"/>
  </sheetData>
  <mergeCells count="5">
    <mergeCell ref="A1:XFD1"/>
    <mergeCell ref="A2:X2"/>
    <mergeCell ref="A3:X3"/>
    <mergeCell ref="A4:X4"/>
    <mergeCell ref="A5:X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2020-12-04T20:47:21Z</dcterms:modified>
</cp:coreProperties>
</file>