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9 класс" sheetId="3" r:id="rId1"/>
  </sheets>
  <calcPr calcId="145621"/>
</workbook>
</file>

<file path=xl/calcChain.xml><?xml version="1.0" encoding="utf-8"?>
<calcChain xmlns="http://schemas.openxmlformats.org/spreadsheetml/2006/main">
  <c r="L14" i="3" l="1"/>
  <c r="M14" i="3" s="1"/>
  <c r="L18" i="3"/>
  <c r="M18" i="3" s="1"/>
  <c r="L13" i="3"/>
  <c r="M13" i="3" s="1"/>
  <c r="L8" i="3"/>
  <c r="M8" i="3" s="1"/>
  <c r="L9" i="3"/>
  <c r="M9" i="3" s="1"/>
  <c r="L16" i="3"/>
  <c r="M16" i="3" s="1"/>
  <c r="L17" i="3"/>
  <c r="M17" i="3" s="1"/>
  <c r="L10" i="3"/>
  <c r="M10" i="3" s="1"/>
  <c r="L7" i="3"/>
  <c r="M7" i="3" s="1"/>
  <c r="L11" i="3"/>
  <c r="M11" i="3" s="1"/>
  <c r="L20" i="3"/>
  <c r="M20" i="3" s="1"/>
  <c r="L19" i="3"/>
  <c r="M19" i="3" s="1"/>
  <c r="L15" i="3"/>
  <c r="M15" i="3" s="1"/>
  <c r="L12" i="3"/>
  <c r="M12" i="3" s="1"/>
  <c r="L21" i="3"/>
  <c r="M21" i="3" s="1"/>
  <c r="L22" i="3"/>
  <c r="M22" i="3" s="1"/>
</calcChain>
</file>

<file path=xl/sharedStrings.xml><?xml version="1.0" encoding="utf-8"?>
<sst xmlns="http://schemas.openxmlformats.org/spreadsheetml/2006/main" count="91" uniqueCount="70">
  <si>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</si>
  <si>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</si>
  <si>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</si>
  <si>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</si>
  <si>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</si>
  <si>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</si>
  <si>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</si>
  <si>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</si>
  <si>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Сумма баллов</t>
  </si>
  <si>
    <t>%</t>
  </si>
  <si>
    <t xml:space="preserve">   Рейтинг</t>
  </si>
  <si>
    <t>Диплом</t>
  </si>
  <si>
    <t>Члены жюри:</t>
  </si>
  <si>
    <t>МОУ Дубковская СШ ЯМР</t>
  </si>
  <si>
    <t>4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</si>
  <si>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67</t>
    </r>
  </si>
  <si>
    <t>5</t>
  </si>
  <si>
    <t>6</t>
  </si>
  <si>
    <t>7</t>
  </si>
  <si>
    <t>8</t>
  </si>
  <si>
    <t>МОУ Сарафоновская СШ ЯМР</t>
  </si>
  <si>
    <t>МОУ Красноткацкая СШ ЯМР</t>
  </si>
  <si>
    <t>МОУ Карачихская СШ ЯМР</t>
  </si>
  <si>
    <t>призер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</si>
  <si>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11.12.2020 № 2</t>
    </r>
  </si>
  <si>
    <t xml:space="preserve">         Дата проведения олимпиады:  01.12.2020                                                 Количество участников: 16</t>
  </si>
  <si>
    <t>Всеславинская Г.Г.</t>
  </si>
  <si>
    <t>Тимакова Г.А.</t>
  </si>
  <si>
    <t>Ульянова В.А.</t>
  </si>
  <si>
    <t>Бабушкина А.А.</t>
  </si>
  <si>
    <t>Каленышева Е.Н.</t>
  </si>
  <si>
    <t>МОУ Курбская СШ ЯМР</t>
  </si>
  <si>
    <t>Пузырева Е.Д.</t>
  </si>
  <si>
    <t>МОУ Мокеевская СШ ЯМР</t>
  </si>
  <si>
    <t>Блохин А.Н.</t>
  </si>
  <si>
    <t>МОУ Кузнечихинская СШ ЯМР</t>
  </si>
  <si>
    <t>Цаплин И.А.</t>
  </si>
  <si>
    <t>Антоненко Е.Д.</t>
  </si>
  <si>
    <t>МОУ Михайловская СШ ЯМР</t>
  </si>
  <si>
    <t>Павлова Л.Е.</t>
  </si>
  <si>
    <t>МОУ Туношенская СШ ЯМР</t>
  </si>
  <si>
    <t>Тарасова С.П.</t>
  </si>
  <si>
    <t>Афиногентов Г.Э.</t>
  </si>
  <si>
    <t>Кузнецов Г.М.</t>
  </si>
  <si>
    <t>МОУ Карабихская ОШ ЯМР</t>
  </si>
  <si>
    <t>Истамулова Д.Н.</t>
  </si>
  <si>
    <t>Соловьев Е.В.</t>
  </si>
  <si>
    <t>Нахалов М.А.</t>
  </si>
  <si>
    <t>МОУ Лучинская СШ ЯМР</t>
  </si>
  <si>
    <t>Белов Е.А.</t>
  </si>
  <si>
    <t>Бубер П.А.</t>
  </si>
  <si>
    <t>9</t>
  </si>
  <si>
    <t>10</t>
  </si>
  <si>
    <t>11</t>
  </si>
  <si>
    <t>12</t>
  </si>
  <si>
    <t>13</t>
  </si>
  <si>
    <t>14</t>
  </si>
  <si>
    <t>15</t>
  </si>
  <si>
    <t>16</t>
  </si>
  <si>
    <t>Березкин П.Н.</t>
  </si>
  <si>
    <t>Смирнова Г.Н.</t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</si>
  <si>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химии</t>
    </r>
    <r>
      <rPr>
        <sz val="12"/>
        <rFont val="Times New Roman"/>
        <family val="1"/>
        <charset val="204"/>
      </rPr>
      <t xml:space="preserve">                                                                          9 </t>
    </r>
    <r>
      <rPr>
        <u/>
        <sz val="12"/>
        <rFont val="Times New Roman"/>
        <family val="1"/>
        <charset val="204"/>
      </rPr>
      <t xml:space="preserve"> класс</t>
    </r>
  </si>
  <si>
    <t>Лян Ю.В.</t>
  </si>
  <si>
    <t>Косарева Ю.Д.</t>
  </si>
  <si>
    <t>Макарова О.В.</t>
  </si>
  <si>
    <t>Крылова Н.Ю.</t>
  </si>
  <si>
    <t>Парамонова Е.Н.</t>
  </si>
  <si>
    <t>Яркушина Г.А.</t>
  </si>
  <si>
    <t>Проворкова А.Е.</t>
  </si>
  <si>
    <t>Яковлева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</si>
</sst>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/>
    <xf numFmtId="164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</cellXfs>
  <cellStyles count="1">
    <cellStyle name="Обычный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border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9345353632" displayName="Таблица19345353632" ref="A6:O22" totalsRowShown="0" headerRowDxfId="19" dataDxfId="17" headerRowBorderDxfId="18" tableBorderDxfId="16" totalsRowBorderDxfId="15">
  <autoFilter ref="A6:O22"/>
  <sortState ref="A7:O22">
    <sortCondition descending="1" ref="L7:L22"/>
    <sortCondition ref="B7:B22"/>
  </sortState>
  <tableColumns count="15">
    <tableColumn id="1" name="№" dataDxfId="14"/>
    <tableColumn id="2" name="Ф.И.О. учащегося" dataDxfId="13"/>
    <tableColumn id="3" name="ОУ" dataDxfId="12"/>
    <tableColumn id="4" name="Ф.И.О. учителя" dataDxfId="11"/>
    <tableColumn id="9" name="1" dataDxfId="10"/>
    <tableColumn id="10" name="2" dataDxfId="9"/>
    <tableColumn id="11" name="3" dataDxfId="8"/>
    <tableColumn id="12" name="4" dataDxfId="7"/>
    <tableColumn id="7" name="5" dataDxfId="6"/>
    <tableColumn id="8" name="6" dataDxfId="5"/>
    <tableColumn id="5" name="7" dataDxfId="4"/>
    <tableColumn id="17" name="Сумма баллов" dataDxfId="3">
      <calculatedColumnFormula>SUM(Таблица19345353632[[#This Row],[1]:[7]])</calculatedColumnFormula>
    </tableColumn>
    <tableColumn id="18" name="%" dataDxfId="2">
      <calculatedColumnFormula>Таблица19345353632[[#This Row],[Сумма баллов]]*100/67</calculatedColumnFormula>
    </tableColumn>
    <tableColumn id="19" name="   Рейтинг" dataDxfId="1"/>
    <tableColumn id="20" name="Диплом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selection activeCell="D25" sqref="D25"/>
    </sheetView>
  </sheetViews>
  <sheetFormatPr defaultRowHeight="15" x14ac:dyDescent="0.25"/>
  <cols>
    <col min="2" max="2" width="24.140625" customWidth="1"/>
    <col min="3" max="3" width="33.140625" customWidth="1"/>
    <col min="4" max="4" width="23.42578125" customWidth="1"/>
  </cols>
  <sheetData>
    <row r="1" spans="1:24" s="29" customFormat="1" ht="15.75" x14ac:dyDescent="0.25">
      <c r="A1" s="28" t="s">
        <v>24</v>
      </c>
    </row>
    <row r="2" spans="1:24" s="22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22" customFormat="1" ht="15.75" x14ac:dyDescent="0.25">
      <c r="A3" s="32" t="s">
        <v>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s="22" customFormat="1" ht="15.75" x14ac:dyDescent="0.25">
      <c r="A4" s="30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s="1" customFormat="1" ht="15.75" x14ac:dyDescent="0.25">
      <c r="A5" s="33" t="s">
        <v>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s="23" customFormat="1" ht="31.5" x14ac:dyDescent="0.25">
      <c r="A6" s="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14</v>
      </c>
      <c r="I6" s="12" t="s">
        <v>16</v>
      </c>
      <c r="J6" s="12" t="s">
        <v>17</v>
      </c>
      <c r="K6" s="2" t="s">
        <v>18</v>
      </c>
      <c r="L6" s="12" t="s">
        <v>8</v>
      </c>
      <c r="M6" s="2" t="s">
        <v>9</v>
      </c>
      <c r="N6" s="9" t="s">
        <v>10</v>
      </c>
      <c r="O6" s="12" t="s">
        <v>11</v>
      </c>
    </row>
    <row r="7" spans="1:24" s="23" customFormat="1" ht="31.5" customHeight="1" x14ac:dyDescent="0.25">
      <c r="A7" s="24">
        <v>1</v>
      </c>
      <c r="B7" s="17" t="s">
        <v>41</v>
      </c>
      <c r="C7" s="17" t="s">
        <v>40</v>
      </c>
      <c r="D7" s="25" t="s">
        <v>62</v>
      </c>
      <c r="E7" s="26">
        <v>6</v>
      </c>
      <c r="F7" s="26">
        <v>19</v>
      </c>
      <c r="G7" s="26">
        <v>1</v>
      </c>
      <c r="H7" s="26">
        <v>4.5</v>
      </c>
      <c r="I7" s="26">
        <v>0</v>
      </c>
      <c r="J7" s="26">
        <v>0</v>
      </c>
      <c r="K7" s="18">
        <v>0</v>
      </c>
      <c r="L7" s="19">
        <f>SUM(Таблица19345353632[[#This Row],[1]:[7]])</f>
        <v>30.5</v>
      </c>
      <c r="M7" s="20">
        <f>Таблица19345353632[[#This Row],[Сумма баллов]]*100/67</f>
        <v>45.522388059701491</v>
      </c>
      <c r="N7" s="21" t="s">
        <v>5</v>
      </c>
      <c r="O7" s="27" t="s">
        <v>23</v>
      </c>
    </row>
    <row r="8" spans="1:24" s="23" customFormat="1" ht="21" customHeight="1" x14ac:dyDescent="0.25">
      <c r="A8" s="24">
        <v>2</v>
      </c>
      <c r="B8" s="17" t="s">
        <v>32</v>
      </c>
      <c r="C8" s="17" t="s">
        <v>33</v>
      </c>
      <c r="D8" s="25" t="s">
        <v>64</v>
      </c>
      <c r="E8" s="26">
        <v>3</v>
      </c>
      <c r="F8" s="26">
        <v>12</v>
      </c>
      <c r="G8" s="26">
        <v>2</v>
      </c>
      <c r="H8" s="26">
        <v>0</v>
      </c>
      <c r="I8" s="26">
        <v>7.5</v>
      </c>
      <c r="J8" s="26">
        <v>0</v>
      </c>
      <c r="K8" s="18">
        <v>1</v>
      </c>
      <c r="L8" s="19">
        <f>SUM(Таблица19345353632[[#This Row],[1]:[7]])</f>
        <v>25.5</v>
      </c>
      <c r="M8" s="20">
        <f>Таблица19345353632[[#This Row],[Сумма баллов]]*100/67</f>
        <v>38.059701492537314</v>
      </c>
      <c r="N8" s="21" t="s">
        <v>6</v>
      </c>
      <c r="O8" s="27" t="s">
        <v>23</v>
      </c>
    </row>
    <row r="9" spans="1:24" s="23" customFormat="1" ht="18" customHeight="1" x14ac:dyDescent="0.25">
      <c r="A9" s="24">
        <v>3</v>
      </c>
      <c r="B9" s="17" t="s">
        <v>34</v>
      </c>
      <c r="C9" s="17" t="s">
        <v>35</v>
      </c>
      <c r="D9" s="25" t="s">
        <v>60</v>
      </c>
      <c r="E9" s="26">
        <v>5</v>
      </c>
      <c r="F9" s="26">
        <v>17</v>
      </c>
      <c r="G9" s="26">
        <v>0</v>
      </c>
      <c r="H9" s="26">
        <v>3</v>
      </c>
      <c r="I9" s="26">
        <v>0</v>
      </c>
      <c r="J9" s="26">
        <v>0</v>
      </c>
      <c r="K9" s="18">
        <v>0</v>
      </c>
      <c r="L9" s="19">
        <f>SUM(Таблица19345353632[[#This Row],[1]:[7]])</f>
        <v>25</v>
      </c>
      <c r="M9" s="20">
        <f>Таблица19345353632[[#This Row],[Сумма баллов]]*100/67</f>
        <v>37.313432835820898</v>
      </c>
      <c r="N9" s="21" t="s">
        <v>7</v>
      </c>
      <c r="O9" s="27" t="s">
        <v>23</v>
      </c>
    </row>
    <row r="10" spans="1:24" s="23" customFormat="1" ht="15.75" customHeight="1" x14ac:dyDescent="0.25">
      <c r="A10" s="24">
        <v>4</v>
      </c>
      <c r="B10" s="17" t="s">
        <v>39</v>
      </c>
      <c r="C10" s="17" t="s">
        <v>40</v>
      </c>
      <c r="D10" s="25" t="s">
        <v>62</v>
      </c>
      <c r="E10" s="26">
        <v>3</v>
      </c>
      <c r="F10" s="26">
        <v>18</v>
      </c>
      <c r="G10" s="26">
        <v>0</v>
      </c>
      <c r="H10" s="26">
        <v>2</v>
      </c>
      <c r="I10" s="26">
        <v>0</v>
      </c>
      <c r="J10" s="26">
        <v>0</v>
      </c>
      <c r="K10" s="18">
        <v>0</v>
      </c>
      <c r="L10" s="19">
        <f>SUM(Таблица19345353632[[#This Row],[1]:[7]])</f>
        <v>23</v>
      </c>
      <c r="M10" s="20">
        <f>Таблица19345353632[[#This Row],[Сумма баллов]]*100/67</f>
        <v>34.328358208955223</v>
      </c>
      <c r="N10" s="21" t="s">
        <v>14</v>
      </c>
      <c r="O10" s="27" t="s">
        <v>23</v>
      </c>
    </row>
    <row r="11" spans="1:24" s="23" customFormat="1" ht="19.5" customHeight="1" x14ac:dyDescent="0.25">
      <c r="A11" s="24">
        <v>5</v>
      </c>
      <c r="B11" s="17" t="s">
        <v>42</v>
      </c>
      <c r="C11" s="17" t="s">
        <v>38</v>
      </c>
      <c r="D11" s="25" t="s">
        <v>69</v>
      </c>
      <c r="E11" s="26">
        <v>2</v>
      </c>
      <c r="F11" s="26">
        <v>10.5</v>
      </c>
      <c r="G11" s="26">
        <v>0</v>
      </c>
      <c r="H11" s="26">
        <v>0</v>
      </c>
      <c r="I11" s="26">
        <v>7</v>
      </c>
      <c r="J11" s="26">
        <v>0</v>
      </c>
      <c r="K11" s="18">
        <v>0</v>
      </c>
      <c r="L11" s="19">
        <f>SUM(Таблица19345353632[[#This Row],[1]:[7]])</f>
        <v>19.5</v>
      </c>
      <c r="M11" s="20">
        <f>Таблица19345353632[[#This Row],[Сумма баллов]]*100/67</f>
        <v>29.104477611940297</v>
      </c>
      <c r="N11" s="21" t="s">
        <v>16</v>
      </c>
      <c r="O11" s="27"/>
    </row>
    <row r="12" spans="1:24" s="23" customFormat="1" ht="21" customHeight="1" x14ac:dyDescent="0.25">
      <c r="A12" s="24">
        <v>6</v>
      </c>
      <c r="B12" s="17" t="s">
        <v>47</v>
      </c>
      <c r="C12" s="17" t="s">
        <v>48</v>
      </c>
      <c r="D12" s="25" t="s">
        <v>66</v>
      </c>
      <c r="E12" s="26">
        <v>6</v>
      </c>
      <c r="F12" s="26">
        <v>13</v>
      </c>
      <c r="G12" s="26">
        <v>0</v>
      </c>
      <c r="H12" s="26">
        <v>0</v>
      </c>
      <c r="I12" s="26">
        <v>0</v>
      </c>
      <c r="J12" s="26">
        <v>0</v>
      </c>
      <c r="K12" s="18">
        <v>0</v>
      </c>
      <c r="L12" s="19">
        <f>SUM(Таблица19345353632[[#This Row],[1]:[7]])</f>
        <v>19</v>
      </c>
      <c r="M12" s="20">
        <f>Таблица19345353632[[#This Row],[Сумма баллов]]*100/67</f>
        <v>28.35820895522388</v>
      </c>
      <c r="N12" s="21" t="s">
        <v>17</v>
      </c>
      <c r="O12" s="27"/>
    </row>
    <row r="13" spans="1:24" s="23" customFormat="1" ht="24.75" customHeight="1" x14ac:dyDescent="0.25">
      <c r="A13" s="24">
        <v>7</v>
      </c>
      <c r="B13" s="17" t="s">
        <v>30</v>
      </c>
      <c r="C13" s="17" t="s">
        <v>31</v>
      </c>
      <c r="D13" s="25" t="s">
        <v>67</v>
      </c>
      <c r="E13" s="26">
        <v>6</v>
      </c>
      <c r="F13" s="26">
        <v>9</v>
      </c>
      <c r="G13" s="26">
        <v>1</v>
      </c>
      <c r="H13" s="26">
        <v>0</v>
      </c>
      <c r="I13" s="26">
        <v>2</v>
      </c>
      <c r="J13" s="26">
        <v>0</v>
      </c>
      <c r="K13" s="18">
        <v>0</v>
      </c>
      <c r="L13" s="19">
        <f>SUM(Таблица19345353632[[#This Row],[1]:[7]])</f>
        <v>18</v>
      </c>
      <c r="M13" s="20">
        <f>Таблица19345353632[[#This Row],[Сумма баллов]]*100/67</f>
        <v>26.865671641791046</v>
      </c>
      <c r="N13" s="21" t="s">
        <v>18</v>
      </c>
      <c r="O13" s="27"/>
    </row>
    <row r="14" spans="1:24" s="23" customFormat="1" ht="22.5" customHeight="1" x14ac:dyDescent="0.25">
      <c r="A14" s="24">
        <v>8</v>
      </c>
      <c r="B14" s="17" t="s">
        <v>28</v>
      </c>
      <c r="C14" s="17" t="s">
        <v>20</v>
      </c>
      <c r="D14" s="25" t="s">
        <v>68</v>
      </c>
      <c r="E14" s="26">
        <v>2</v>
      </c>
      <c r="F14" s="26">
        <v>14</v>
      </c>
      <c r="G14" s="26">
        <v>1</v>
      </c>
      <c r="H14" s="26">
        <v>0</v>
      </c>
      <c r="I14" s="26">
        <v>0</v>
      </c>
      <c r="J14" s="26">
        <v>0</v>
      </c>
      <c r="K14" s="18">
        <v>0</v>
      </c>
      <c r="L14" s="19">
        <f>SUM(Таблица19345353632[[#This Row],[1]:[7]])</f>
        <v>17</v>
      </c>
      <c r="M14" s="20">
        <f>Таблица19345353632[[#This Row],[Сумма баллов]]*100/67</f>
        <v>25.373134328358208</v>
      </c>
      <c r="N14" s="21" t="s">
        <v>19</v>
      </c>
      <c r="O14" s="27"/>
    </row>
    <row r="15" spans="1:24" s="23" customFormat="1" ht="21" customHeight="1" x14ac:dyDescent="0.25">
      <c r="A15" s="24">
        <v>9</v>
      </c>
      <c r="B15" s="17" t="s">
        <v>46</v>
      </c>
      <c r="C15" s="17" t="s">
        <v>21</v>
      </c>
      <c r="D15" s="25" t="s">
        <v>59</v>
      </c>
      <c r="E15" s="26">
        <v>4</v>
      </c>
      <c r="F15" s="26">
        <v>12.5</v>
      </c>
      <c r="G15" s="26">
        <v>0</v>
      </c>
      <c r="H15" s="26">
        <v>0</v>
      </c>
      <c r="I15" s="26">
        <v>0</v>
      </c>
      <c r="J15" s="26">
        <v>0</v>
      </c>
      <c r="K15" s="18">
        <v>0</v>
      </c>
      <c r="L15" s="19">
        <f>SUM(Таблица19345353632[[#This Row],[1]:[7]])</f>
        <v>16.5</v>
      </c>
      <c r="M15" s="20">
        <f>Таблица19345353632[[#This Row],[Сумма баллов]]*100/67</f>
        <v>24.626865671641792</v>
      </c>
      <c r="N15" s="21" t="s">
        <v>51</v>
      </c>
      <c r="O15" s="27"/>
    </row>
    <row r="16" spans="1:24" s="23" customFormat="1" ht="22.5" customHeight="1" x14ac:dyDescent="0.25">
      <c r="A16" s="24">
        <v>10</v>
      </c>
      <c r="B16" s="17" t="s">
        <v>36</v>
      </c>
      <c r="C16" s="17" t="s">
        <v>13</v>
      </c>
      <c r="D16" s="25" t="s">
        <v>65</v>
      </c>
      <c r="E16" s="26">
        <v>3</v>
      </c>
      <c r="F16" s="26">
        <v>12</v>
      </c>
      <c r="G16" s="26">
        <v>0.5</v>
      </c>
      <c r="H16" s="26">
        <v>0</v>
      </c>
      <c r="I16" s="26">
        <v>0</v>
      </c>
      <c r="J16" s="26">
        <v>0</v>
      </c>
      <c r="K16" s="18">
        <v>0</v>
      </c>
      <c r="L16" s="19">
        <f>SUM(Таблица19345353632[[#This Row],[1]:[7]])</f>
        <v>15.5</v>
      </c>
      <c r="M16" s="20">
        <f>Таблица19345353632[[#This Row],[Сумма баллов]]*100/67</f>
        <v>23.134328358208954</v>
      </c>
      <c r="N16" s="21" t="s">
        <v>52</v>
      </c>
      <c r="O16" s="27"/>
    </row>
    <row r="17" spans="1:15" s="23" customFormat="1" ht="21" customHeight="1" x14ac:dyDescent="0.25">
      <c r="A17" s="24">
        <v>11</v>
      </c>
      <c r="B17" s="17" t="s">
        <v>37</v>
      </c>
      <c r="C17" s="17" t="s">
        <v>38</v>
      </c>
      <c r="D17" s="25" t="s">
        <v>69</v>
      </c>
      <c r="E17" s="26">
        <v>2</v>
      </c>
      <c r="F17" s="26">
        <v>7</v>
      </c>
      <c r="G17" s="26">
        <v>0</v>
      </c>
      <c r="H17" s="26">
        <v>4.5</v>
      </c>
      <c r="I17" s="26">
        <v>0</v>
      </c>
      <c r="J17" s="26">
        <v>0</v>
      </c>
      <c r="K17" s="18">
        <v>0</v>
      </c>
      <c r="L17" s="19">
        <f>SUM(Таблица19345353632[[#This Row],[1]:[7]])</f>
        <v>13.5</v>
      </c>
      <c r="M17" s="20">
        <f>Таблица19345353632[[#This Row],[Сумма баллов]]*100/67</f>
        <v>20.149253731343283</v>
      </c>
      <c r="N17" s="21" t="s">
        <v>53</v>
      </c>
      <c r="O17" s="27"/>
    </row>
    <row r="18" spans="1:15" s="23" customFormat="1" ht="19.5" customHeight="1" x14ac:dyDescent="0.25">
      <c r="A18" s="24">
        <v>12</v>
      </c>
      <c r="B18" s="14" t="s">
        <v>29</v>
      </c>
      <c r="C18" s="13" t="s">
        <v>22</v>
      </c>
      <c r="D18" s="9" t="s">
        <v>63</v>
      </c>
      <c r="E18" s="12">
        <v>1</v>
      </c>
      <c r="F18" s="12">
        <v>10</v>
      </c>
      <c r="G18" s="12">
        <v>0</v>
      </c>
      <c r="H18" s="12">
        <v>0</v>
      </c>
      <c r="I18" s="12">
        <v>0</v>
      </c>
      <c r="J18" s="12">
        <v>0</v>
      </c>
      <c r="K18" s="5">
        <v>0</v>
      </c>
      <c r="L18" s="6">
        <f>SUM(Таблица19345353632[[#This Row],[1]:[7]])</f>
        <v>11</v>
      </c>
      <c r="M18" s="11">
        <f>Таблица19345353632[[#This Row],[Сумма баллов]]*100/67</f>
        <v>16.417910447761194</v>
      </c>
      <c r="N18" s="3" t="s">
        <v>54</v>
      </c>
      <c r="O18" s="4"/>
    </row>
    <row r="19" spans="1:15" ht="15.75" x14ac:dyDescent="0.25">
      <c r="A19" s="24">
        <v>13</v>
      </c>
      <c r="B19" s="17" t="s">
        <v>45</v>
      </c>
      <c r="C19" s="13" t="s">
        <v>21</v>
      </c>
      <c r="D19" s="9" t="s">
        <v>59</v>
      </c>
      <c r="E19" s="12">
        <v>4</v>
      </c>
      <c r="F19" s="12">
        <v>4.5</v>
      </c>
      <c r="G19" s="12">
        <v>0</v>
      </c>
      <c r="H19" s="12">
        <v>0</v>
      </c>
      <c r="I19" s="12">
        <v>0</v>
      </c>
      <c r="J19" s="12">
        <v>0</v>
      </c>
      <c r="K19" s="18">
        <v>0</v>
      </c>
      <c r="L19" s="19">
        <f>SUM(Таблица19345353632[[#This Row],[1]:[7]])</f>
        <v>8.5</v>
      </c>
      <c r="M19" s="20">
        <f>Таблица19345353632[[#This Row],[Сумма баллов]]*100/67</f>
        <v>12.686567164179104</v>
      </c>
      <c r="N19" s="21" t="s">
        <v>55</v>
      </c>
      <c r="O19" s="4"/>
    </row>
    <row r="20" spans="1:15" ht="15.75" x14ac:dyDescent="0.25">
      <c r="A20" s="24">
        <v>14</v>
      </c>
      <c r="B20" s="17" t="s">
        <v>43</v>
      </c>
      <c r="C20" s="17" t="s">
        <v>44</v>
      </c>
      <c r="D20" s="25" t="s">
        <v>26</v>
      </c>
      <c r="E20" s="26">
        <v>2</v>
      </c>
      <c r="F20" s="26">
        <v>4.5</v>
      </c>
      <c r="G20" s="26">
        <v>0</v>
      </c>
      <c r="H20" s="26">
        <v>0</v>
      </c>
      <c r="I20" s="26">
        <v>0</v>
      </c>
      <c r="J20" s="26">
        <v>0</v>
      </c>
      <c r="K20" s="18">
        <v>0</v>
      </c>
      <c r="L20" s="19">
        <f>SUM(Таблица19345353632[[#This Row],[1]:[7]])</f>
        <v>6.5</v>
      </c>
      <c r="M20" s="20">
        <f>Таблица19345353632[[#This Row],[Сумма баллов]]*100/67</f>
        <v>9.7014925373134329</v>
      </c>
      <c r="N20" s="21" t="s">
        <v>56</v>
      </c>
      <c r="O20" s="27"/>
    </row>
    <row r="21" spans="1:15" ht="15.75" x14ac:dyDescent="0.25">
      <c r="A21" s="24">
        <v>15</v>
      </c>
      <c r="B21" s="17" t="s">
        <v>49</v>
      </c>
      <c r="C21" s="17" t="s">
        <v>48</v>
      </c>
      <c r="D21" s="25" t="s">
        <v>66</v>
      </c>
      <c r="E21" s="26">
        <v>0</v>
      </c>
      <c r="F21" s="26">
        <v>4</v>
      </c>
      <c r="G21" s="26">
        <v>0</v>
      </c>
      <c r="H21" s="26">
        <v>0</v>
      </c>
      <c r="I21" s="26">
        <v>0</v>
      </c>
      <c r="J21" s="26">
        <v>0</v>
      </c>
      <c r="K21" s="18">
        <v>0</v>
      </c>
      <c r="L21" s="19">
        <f>SUM(Таблица19345353632[[#This Row],[1]:[7]])</f>
        <v>4</v>
      </c>
      <c r="M21" s="20">
        <f>Таблица19345353632[[#This Row],[Сумма баллов]]*100/67</f>
        <v>5.9701492537313436</v>
      </c>
      <c r="N21" s="21" t="s">
        <v>57</v>
      </c>
      <c r="O21" s="27"/>
    </row>
    <row r="22" spans="1:15" ht="15.75" x14ac:dyDescent="0.25">
      <c r="A22" s="24">
        <v>16</v>
      </c>
      <c r="B22" s="17" t="s">
        <v>50</v>
      </c>
      <c r="C22" s="17" t="s">
        <v>22</v>
      </c>
      <c r="D22" s="25" t="s">
        <v>63</v>
      </c>
      <c r="E22" s="26">
        <v>0</v>
      </c>
      <c r="F22" s="26">
        <v>3.5</v>
      </c>
      <c r="G22" s="26">
        <v>0</v>
      </c>
      <c r="H22" s="26">
        <v>0</v>
      </c>
      <c r="I22" s="26">
        <v>0</v>
      </c>
      <c r="J22" s="26">
        <v>0</v>
      </c>
      <c r="K22" s="18">
        <v>0</v>
      </c>
      <c r="L22" s="19">
        <f>SUM(Таблица19345353632[[#This Row],[1]:[7]])</f>
        <v>3.5</v>
      </c>
      <c r="M22" s="20">
        <f>Таблица19345353632[[#This Row],[Сумма баллов]]*100/67</f>
        <v>5.2238805970149258</v>
      </c>
      <c r="N22" s="21" t="s">
        <v>58</v>
      </c>
      <c r="O22" s="27"/>
    </row>
    <row r="23" spans="1:15" ht="15.75" x14ac:dyDescent="0.25">
      <c r="A23" s="23"/>
      <c r="B23" s="10"/>
      <c r="C23" s="23"/>
      <c r="D23" s="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.75" x14ac:dyDescent="0.25">
      <c r="A24" s="23"/>
      <c r="B24" s="16" t="s">
        <v>12</v>
      </c>
      <c r="C24" s="15" t="s">
        <v>26</v>
      </c>
      <c r="D24" s="8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5.75" x14ac:dyDescent="0.25">
      <c r="A25" s="23"/>
      <c r="B25" s="23"/>
      <c r="C25" s="15" t="s">
        <v>27</v>
      </c>
      <c r="D25" s="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</sheetData>
  <mergeCells count="5">
    <mergeCell ref="A1:XFD1"/>
    <mergeCell ref="A2:X2"/>
    <mergeCell ref="A3:X3"/>
    <mergeCell ref="A4:X4"/>
    <mergeCell ref="A5:X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2020-12-20T12:51:16Z</dcterms:modified>
</cp:coreProperties>
</file>