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9-11 дев" sheetId="4" r:id="rId1"/>
  </sheets>
  <calcPr calcId="145621"/>
</workbook>
</file>

<file path=xl/calcChain.xml><?xml version="1.0" encoding="utf-8"?>
<calcChain xmlns="http://schemas.openxmlformats.org/spreadsheetml/2006/main">
  <c r="M20" i="4" l="1"/>
  <c r="N20" i="4" s="1"/>
  <c r="M17" i="4"/>
  <c r="N17" i="4" s="1"/>
  <c r="M15" i="4"/>
  <c r="N15" i="4" s="1"/>
  <c r="M12" i="4"/>
  <c r="N12" i="4" s="1"/>
  <c r="M18" i="4"/>
  <c r="N18" i="4" s="1"/>
  <c r="M9" i="4"/>
  <c r="N9" i="4" s="1"/>
  <c r="M25" i="4"/>
  <c r="N25" i="4" s="1"/>
  <c r="M22" i="4"/>
  <c r="N22" i="4" s="1"/>
  <c r="M16" i="4"/>
  <c r="N16" i="4" s="1"/>
  <c r="M24" i="4"/>
  <c r="N24" i="4" s="1"/>
  <c r="M10" i="4"/>
  <c r="N10" i="4" s="1"/>
  <c r="M7" i="4"/>
  <c r="N7" i="4" s="1"/>
  <c r="M13" i="4"/>
  <c r="N13" i="4" s="1"/>
  <c r="M11" i="4"/>
  <c r="N11" i="4" s="1"/>
  <c r="M8" i="4"/>
  <c r="N8" i="4" s="1"/>
  <c r="M19" i="4"/>
  <c r="N19" i="4" s="1"/>
  <c r="M14" i="4"/>
  <c r="N14" i="4" s="1"/>
  <c r="M21" i="4"/>
  <c r="N21" i="4" s="1"/>
  <c r="M23" i="4"/>
  <c r="N23" i="4" s="1"/>
  <c r="M26" i="4"/>
  <c r="N26" i="4" s="1"/>
</calcChain>
</file>

<file path=xl/sharedStrings.xml><?xml version="1.0" encoding="utf-8"?>
<sst xmlns="http://schemas.openxmlformats.org/spreadsheetml/2006/main" count="134" uniqueCount="82">
  <si>
    <t>Класс</t>
  </si>
  <si>
    <t>ОУ</t>
  </si>
  <si>
    <t>МОУ СШ п. Ярославка ЯМР</t>
  </si>
  <si>
    <t>МОУ Сарафоновская СШ ЯМР</t>
  </si>
  <si>
    <t>МОУ Ивняковская СШ ЯМР</t>
  </si>
  <si>
    <t>9</t>
  </si>
  <si>
    <t>№</t>
  </si>
  <si>
    <t>Члены жюри:</t>
  </si>
  <si>
    <t xml:space="preserve">           результатов муниципального этапа Всероссийской  олимпиады школьников Ярославского муниципального района</t>
  </si>
  <si>
    <t>Ф.И.О. учащегося</t>
  </si>
  <si>
    <t>Ф.И.О. учителя</t>
  </si>
  <si>
    <t>Сумма баллов</t>
  </si>
  <si>
    <t>%</t>
  </si>
  <si>
    <t xml:space="preserve">   Рейтинг</t>
  </si>
  <si>
    <t>Диплом</t>
  </si>
  <si>
    <t>1</t>
  </si>
  <si>
    <t>10</t>
  </si>
  <si>
    <t>11</t>
  </si>
  <si>
    <t>призер</t>
  </si>
  <si>
    <t>Блок А</t>
  </si>
  <si>
    <t>Блок Б</t>
  </si>
  <si>
    <t>Блок В</t>
  </si>
  <si>
    <t>Блок Г</t>
  </si>
  <si>
    <t>Блок Д</t>
  </si>
  <si>
    <t>Блок Е</t>
  </si>
  <si>
    <t>Блок Ж</t>
  </si>
  <si>
    <t>МОУ Кузнечихинская СШ ЯМР</t>
  </si>
  <si>
    <t>МОУ Туношенская СШ ЯМР</t>
  </si>
  <si>
    <t>МОУ Пестрецовская ОШ ЯМР</t>
  </si>
  <si>
    <t>МОУ Лучинская СШ ЯМР</t>
  </si>
  <si>
    <t>МОУ СШ им. Ф.И. Толбухина ЯМР</t>
  </si>
  <si>
    <t>8</t>
  </si>
  <si>
    <r>
      <t xml:space="preserve">       Дата проведения олимпиады:  17.11.2020 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Количество участников: 20</t>
    </r>
  </si>
  <si>
    <t>12</t>
  </si>
  <si>
    <t>13</t>
  </si>
  <si>
    <t>16</t>
  </si>
  <si>
    <t>19</t>
  </si>
  <si>
    <t>20</t>
  </si>
  <si>
    <t>победитель</t>
  </si>
  <si>
    <t>Крошкина Ю.А.</t>
  </si>
  <si>
    <t>Тимошенко Т.В.</t>
  </si>
  <si>
    <t>Юров А.Н.</t>
  </si>
  <si>
    <t>Бушуев А.В.</t>
  </si>
  <si>
    <t>Белозеров П.А.</t>
  </si>
  <si>
    <t>9-10</t>
  </si>
  <si>
    <t>15</t>
  </si>
  <si>
    <t xml:space="preserve">                                                                                                                                                  Максимальное количество баллов:   50</t>
  </si>
  <si>
    <t>14</t>
  </si>
  <si>
    <r>
      <t xml:space="preserve">                                                                                                 </t>
    </r>
    <r>
      <rPr>
        <sz val="12"/>
        <rFont val="Times New Roman"/>
        <family val="1"/>
        <charset val="204"/>
      </rPr>
      <t>ПРОТОКОЛ от 25.11.2020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№ 4</t>
    </r>
  </si>
  <si>
    <r>
      <rPr>
        <sz val="12"/>
        <rFont val="Times New Roman"/>
        <family val="1"/>
        <charset val="204"/>
      </rPr>
      <t xml:space="preserve">                                          </t>
    </r>
    <r>
      <rPr>
        <u/>
        <sz val="12"/>
        <rFont val="Times New Roman"/>
        <family val="1"/>
        <charset val="204"/>
      </rPr>
      <t>по физической культуре (девушки)</t>
    </r>
    <r>
      <rPr>
        <sz val="12"/>
        <rFont val="Times New Roman"/>
        <family val="1"/>
        <charset val="204"/>
      </rPr>
      <t xml:space="preserve">                                                                 9-11</t>
    </r>
    <r>
      <rPr>
        <u/>
        <sz val="12"/>
        <rFont val="Times New Roman"/>
        <family val="1"/>
        <charset val="204"/>
      </rPr>
      <t xml:space="preserve"> класс</t>
    </r>
  </si>
  <si>
    <t>Ким Е.А.</t>
  </si>
  <si>
    <t>МОУ Красноткацкая СШ ЯМР</t>
  </si>
  <si>
    <t>Ульянова В.А.</t>
  </si>
  <si>
    <t>Заводчикова А.Р.</t>
  </si>
  <si>
    <t>Белкова И.М.</t>
  </si>
  <si>
    <t>Андреева К.Е.</t>
  </si>
  <si>
    <t>Владимирцева К.П.</t>
  </si>
  <si>
    <t>Морозова Д.Е.</t>
  </si>
  <si>
    <t>Серебрякова Е.А.</t>
  </si>
  <si>
    <t>Халдина А.А.</t>
  </si>
  <si>
    <t>Складнева С.Е.</t>
  </si>
  <si>
    <t>Тадеуш В.А.</t>
  </si>
  <si>
    <t>Кухто А.В.</t>
  </si>
  <si>
    <t xml:space="preserve">Воробей К.Д.  </t>
  </si>
  <si>
    <t>Беликова Д.И.</t>
  </si>
  <si>
    <t>Бранкина А.С.</t>
  </si>
  <si>
    <t>Сорокина Э.Э.</t>
  </si>
  <si>
    <t>Войнова А.А.</t>
  </si>
  <si>
    <t>Гарифулина Е.Э.</t>
  </si>
  <si>
    <t>Привалова К.Е.</t>
  </si>
  <si>
    <t>Сакова А.С.</t>
  </si>
  <si>
    <t>Давыдов А.Д.</t>
  </si>
  <si>
    <t>Гаршин И.А.</t>
  </si>
  <si>
    <t>Киселева И.Д.</t>
  </si>
  <si>
    <t>Степанов В.А.</t>
  </si>
  <si>
    <t>Мельников А.Н.</t>
  </si>
  <si>
    <t>2-4</t>
  </si>
  <si>
    <t>5-7</t>
  </si>
  <si>
    <t>17-18</t>
  </si>
  <si>
    <t>Савельев А.К.</t>
  </si>
  <si>
    <t>Солдатенков В.Н.</t>
  </si>
  <si>
    <t>Громова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</si>
</sst>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2"/>
      <name val="Times New Roman"/>
    </font>
    <font>
      <sz val="12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49" fontId="2" fillId="2" borderId="3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</cellXfs>
  <cellStyles count="1">
    <cellStyle name="Обычный" xfId="0" builtinId="0"/>
  </cellStyles>
  <dxfs count="21"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top/>
        <bottom/>
      </border>
    </dxf>
    <dxf>
      <border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Таблица193435" displayName="Таблица193435" ref="A6:P26" totalsRowShown="0" headerRowDxfId="20" dataDxfId="18" headerRowBorderDxfId="19" tableBorderDxfId="17" totalsRowBorderDxfId="16">
  <sortState ref="A7:P26">
    <sortCondition descending="1" ref="M7:M26"/>
    <sortCondition ref="C7:C26"/>
  </sortState>
  <tableColumns count="16">
    <tableColumn id="1" name="№" dataDxfId="15"/>
    <tableColumn id="12" name="Класс" dataDxfId="14"/>
    <tableColumn id="2" name="Ф.И.О. учащегося" dataDxfId="13"/>
    <tableColumn id="3" name="ОУ" dataDxfId="12"/>
    <tableColumn id="4" name="Ф.И.О. учителя" dataDxfId="11"/>
    <tableColumn id="5" name="Блок А" dataDxfId="10"/>
    <tableColumn id="6" name="Блок Б" dataDxfId="9"/>
    <tableColumn id="7" name="Блок В" dataDxfId="8"/>
    <tableColumn id="10" name="Блок Г" dataDxfId="7"/>
    <tableColumn id="13" name="Блок Д" dataDxfId="6"/>
    <tableColumn id="8" name="Блок Е" dataDxfId="5"/>
    <tableColumn id="9" name="Блок Ж" dataDxfId="4"/>
    <tableColumn id="11" name="Сумма баллов" dataDxfId="3">
      <calculatedColumnFormula>SUM(Таблица193435[[#This Row],[Блок А]:[Блок Ж]])</calculatedColumnFormula>
    </tableColumn>
    <tableColumn id="18" name="%" dataDxfId="2">
      <calculatedColumnFormula>Таблица193435[[#This Row],[Сумма баллов]]*100/50</calculatedColumnFormula>
    </tableColumn>
    <tableColumn id="19" name="   Рейтинг" dataDxfId="1"/>
    <tableColumn id="20" name="Диплом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topLeftCell="A4" workbookViewId="0">
      <selection activeCell="H29" sqref="H29"/>
    </sheetView>
  </sheetViews>
  <sheetFormatPr defaultRowHeight="15" x14ac:dyDescent="0.25"/>
  <cols>
    <col min="3" max="3" width="22" customWidth="1"/>
    <col min="4" max="4" width="32.28515625" customWidth="1"/>
    <col min="5" max="5" width="21.5703125" customWidth="1"/>
    <col min="16" max="16" width="12.42578125" customWidth="1"/>
  </cols>
  <sheetData>
    <row r="1" spans="1:24" s="35" customFormat="1" ht="15.75" x14ac:dyDescent="0.25">
      <c r="A1" s="34" t="s">
        <v>48</v>
      </c>
    </row>
    <row r="2" spans="1:24" s="12" customFormat="1" ht="15.75" x14ac:dyDescent="0.25">
      <c r="A2" s="36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s="12" customFormat="1" ht="15.75" x14ac:dyDescent="0.25">
      <c r="A3" s="38" t="s">
        <v>49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s="12" customFormat="1" ht="15.75" x14ac:dyDescent="0.25">
      <c r="A4" s="36" t="s">
        <v>32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s="1" customFormat="1" ht="15.75" x14ac:dyDescent="0.25">
      <c r="A5" s="39" t="s">
        <v>46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s="13" customFormat="1" ht="31.5" x14ac:dyDescent="0.25">
      <c r="A6" s="2" t="s">
        <v>6</v>
      </c>
      <c r="B6" s="2" t="s">
        <v>0</v>
      </c>
      <c r="C6" s="3" t="s">
        <v>9</v>
      </c>
      <c r="D6" s="3" t="s">
        <v>1</v>
      </c>
      <c r="E6" s="3" t="s">
        <v>10</v>
      </c>
      <c r="F6" s="3" t="s">
        <v>19</v>
      </c>
      <c r="G6" s="3" t="s">
        <v>20</v>
      </c>
      <c r="H6" s="3" t="s">
        <v>21</v>
      </c>
      <c r="I6" s="3" t="s">
        <v>22</v>
      </c>
      <c r="J6" s="3" t="s">
        <v>23</v>
      </c>
      <c r="K6" s="3" t="s">
        <v>24</v>
      </c>
      <c r="L6" s="3" t="s">
        <v>25</v>
      </c>
      <c r="M6" s="3" t="s">
        <v>11</v>
      </c>
      <c r="N6" s="2" t="s">
        <v>12</v>
      </c>
      <c r="O6" s="3" t="s">
        <v>13</v>
      </c>
      <c r="P6" s="2" t="s">
        <v>14</v>
      </c>
    </row>
    <row r="7" spans="1:24" s="13" customFormat="1" ht="15.75" x14ac:dyDescent="0.25">
      <c r="A7" s="18">
        <v>1</v>
      </c>
      <c r="B7" s="29" t="s">
        <v>16</v>
      </c>
      <c r="C7" s="5" t="s">
        <v>62</v>
      </c>
      <c r="D7" s="5" t="s">
        <v>26</v>
      </c>
      <c r="E7" s="6" t="s">
        <v>41</v>
      </c>
      <c r="F7" s="2">
        <v>18</v>
      </c>
      <c r="G7" s="2">
        <v>10</v>
      </c>
      <c r="H7" s="2">
        <v>3</v>
      </c>
      <c r="I7" s="2">
        <v>1</v>
      </c>
      <c r="J7" s="2">
        <v>3</v>
      </c>
      <c r="K7" s="2">
        <v>1</v>
      </c>
      <c r="L7" s="2">
        <v>14</v>
      </c>
      <c r="M7" s="28">
        <f>SUM(Таблица193435[[#This Row],[Блок А]:[Блок Ж]])</f>
        <v>50</v>
      </c>
      <c r="N7" s="11">
        <f>Таблица193435[[#This Row],[Сумма баллов]]*100/50</f>
        <v>100</v>
      </c>
      <c r="O7" s="10" t="s">
        <v>15</v>
      </c>
      <c r="P7" s="2" t="s">
        <v>38</v>
      </c>
    </row>
    <row r="8" spans="1:24" s="13" customFormat="1" ht="15.75" x14ac:dyDescent="0.25">
      <c r="A8" s="18">
        <v>2</v>
      </c>
      <c r="B8" s="29" t="s">
        <v>16</v>
      </c>
      <c r="C8" s="5" t="s">
        <v>65</v>
      </c>
      <c r="D8" s="5" t="s">
        <v>26</v>
      </c>
      <c r="E8" s="9" t="s">
        <v>41</v>
      </c>
      <c r="F8" s="2">
        <v>17</v>
      </c>
      <c r="G8" s="2">
        <v>10</v>
      </c>
      <c r="H8" s="2">
        <v>3</v>
      </c>
      <c r="I8" s="2">
        <v>1</v>
      </c>
      <c r="J8" s="2">
        <v>3</v>
      </c>
      <c r="K8" s="2">
        <v>1</v>
      </c>
      <c r="L8" s="2">
        <v>14</v>
      </c>
      <c r="M8" s="2">
        <f>SUM(Таблица193435[[#This Row],[Блок А]:[Блок Ж]])</f>
        <v>49</v>
      </c>
      <c r="N8" s="11">
        <f>Таблица193435[[#This Row],[Сумма баллов]]*100/50</f>
        <v>98</v>
      </c>
      <c r="O8" s="7" t="s">
        <v>76</v>
      </c>
      <c r="P8" s="7" t="s">
        <v>18</v>
      </c>
    </row>
    <row r="9" spans="1:24" s="13" customFormat="1" ht="15.75" x14ac:dyDescent="0.25">
      <c r="A9" s="18">
        <v>3</v>
      </c>
      <c r="B9" s="29" t="s">
        <v>5</v>
      </c>
      <c r="C9" s="5" t="s">
        <v>56</v>
      </c>
      <c r="D9" s="5" t="s">
        <v>2</v>
      </c>
      <c r="E9" s="9" t="s">
        <v>42</v>
      </c>
      <c r="F9" s="14">
        <v>17</v>
      </c>
      <c r="G9" s="14">
        <v>10</v>
      </c>
      <c r="H9" s="14">
        <v>3</v>
      </c>
      <c r="I9" s="14">
        <v>1</v>
      </c>
      <c r="J9" s="14">
        <v>3</v>
      </c>
      <c r="K9" s="14">
        <v>1</v>
      </c>
      <c r="L9" s="14">
        <v>14</v>
      </c>
      <c r="M9" s="20">
        <f>SUM(Таблица193435[[#This Row],[Блок А]:[Блок Ж]])</f>
        <v>49</v>
      </c>
      <c r="N9" s="15">
        <f>Таблица193435[[#This Row],[Сумма баллов]]*100/50</f>
        <v>98</v>
      </c>
      <c r="O9" s="7" t="s">
        <v>76</v>
      </c>
      <c r="P9" s="7" t="s">
        <v>18</v>
      </c>
    </row>
    <row r="10" spans="1:24" s="13" customFormat="1" ht="15.75" x14ac:dyDescent="0.25">
      <c r="A10" s="18">
        <v>4</v>
      </c>
      <c r="B10" s="29" t="s">
        <v>16</v>
      </c>
      <c r="C10" s="5" t="s">
        <v>61</v>
      </c>
      <c r="D10" s="5" t="s">
        <v>26</v>
      </c>
      <c r="E10" s="9" t="s">
        <v>41</v>
      </c>
      <c r="F10" s="14">
        <v>17</v>
      </c>
      <c r="G10" s="14">
        <v>10</v>
      </c>
      <c r="H10" s="14">
        <v>3</v>
      </c>
      <c r="I10" s="14">
        <v>1</v>
      </c>
      <c r="J10" s="14">
        <v>3</v>
      </c>
      <c r="K10" s="14">
        <v>1</v>
      </c>
      <c r="L10" s="14">
        <v>14</v>
      </c>
      <c r="M10" s="20">
        <f>SUM(Таблица193435[[#This Row],[Блок А]:[Блок Ж]])</f>
        <v>49</v>
      </c>
      <c r="N10" s="15">
        <f>Таблица193435[[#This Row],[Сумма баллов]]*100/50</f>
        <v>98</v>
      </c>
      <c r="O10" s="7" t="s">
        <v>76</v>
      </c>
      <c r="P10" s="7" t="s">
        <v>18</v>
      </c>
    </row>
    <row r="11" spans="1:24" s="13" customFormat="1" ht="15.75" x14ac:dyDescent="0.25">
      <c r="A11" s="18">
        <v>5</v>
      </c>
      <c r="B11" s="29" t="s">
        <v>16</v>
      </c>
      <c r="C11" s="5" t="s">
        <v>64</v>
      </c>
      <c r="D11" s="5" t="s">
        <v>26</v>
      </c>
      <c r="E11" s="9" t="s">
        <v>41</v>
      </c>
      <c r="F11" s="14">
        <v>16</v>
      </c>
      <c r="G11" s="14">
        <v>10</v>
      </c>
      <c r="H11" s="14">
        <v>3</v>
      </c>
      <c r="I11" s="14">
        <v>1</v>
      </c>
      <c r="J11" s="14">
        <v>3</v>
      </c>
      <c r="K11" s="14">
        <v>1</v>
      </c>
      <c r="L11" s="14">
        <v>14</v>
      </c>
      <c r="M11" s="20">
        <f>SUM(Таблица193435[[#This Row],[Блок А]:[Блок Ж]])</f>
        <v>48</v>
      </c>
      <c r="N11" s="15">
        <f>Таблица193435[[#This Row],[Сумма баллов]]*100/50</f>
        <v>96</v>
      </c>
      <c r="O11" s="7" t="s">
        <v>77</v>
      </c>
      <c r="P11" s="7" t="s">
        <v>18</v>
      </c>
    </row>
    <row r="12" spans="1:24" s="13" customFormat="1" ht="15.75" x14ac:dyDescent="0.25">
      <c r="A12" s="18">
        <v>6</v>
      </c>
      <c r="B12" s="29" t="s">
        <v>5</v>
      </c>
      <c r="C12" s="5" t="s">
        <v>54</v>
      </c>
      <c r="D12" s="5" t="s">
        <v>2</v>
      </c>
      <c r="E12" s="9" t="s">
        <v>42</v>
      </c>
      <c r="F12" s="14">
        <v>16</v>
      </c>
      <c r="G12" s="14">
        <v>10</v>
      </c>
      <c r="H12" s="14">
        <v>3</v>
      </c>
      <c r="I12" s="14">
        <v>1</v>
      </c>
      <c r="J12" s="14">
        <v>3</v>
      </c>
      <c r="K12" s="14">
        <v>1</v>
      </c>
      <c r="L12" s="14">
        <v>14</v>
      </c>
      <c r="M12" s="20">
        <f>SUM(Таблица193435[[#This Row],[Блок А]:[Блок Ж]])</f>
        <v>48</v>
      </c>
      <c r="N12" s="15">
        <f>Таблица193435[[#This Row],[Сумма баллов]]*100/50</f>
        <v>96</v>
      </c>
      <c r="O12" s="7" t="s">
        <v>77</v>
      </c>
      <c r="P12" s="7" t="s">
        <v>18</v>
      </c>
    </row>
    <row r="13" spans="1:24" s="13" customFormat="1" ht="15.75" x14ac:dyDescent="0.25">
      <c r="A13" s="18">
        <v>7</v>
      </c>
      <c r="B13" s="29" t="s">
        <v>16</v>
      </c>
      <c r="C13" s="5" t="s">
        <v>63</v>
      </c>
      <c r="D13" s="5" t="s">
        <v>26</v>
      </c>
      <c r="E13" s="9" t="s">
        <v>41</v>
      </c>
      <c r="F13" s="14">
        <v>16</v>
      </c>
      <c r="G13" s="14">
        <v>10</v>
      </c>
      <c r="H13" s="14">
        <v>3</v>
      </c>
      <c r="I13" s="14">
        <v>1</v>
      </c>
      <c r="J13" s="14">
        <v>3</v>
      </c>
      <c r="K13" s="14">
        <v>1</v>
      </c>
      <c r="L13" s="14">
        <v>14</v>
      </c>
      <c r="M13" s="20">
        <f>SUM(Таблица193435[[#This Row],[Блок А]:[Блок Ж]])</f>
        <v>48</v>
      </c>
      <c r="N13" s="15">
        <f>Таблица193435[[#This Row],[Сумма баллов]]*100/50</f>
        <v>96</v>
      </c>
      <c r="O13" s="7" t="s">
        <v>77</v>
      </c>
      <c r="P13" s="7" t="s">
        <v>18</v>
      </c>
    </row>
    <row r="14" spans="1:24" s="13" customFormat="1" ht="15.75" x14ac:dyDescent="0.25">
      <c r="A14" s="18">
        <v>8</v>
      </c>
      <c r="B14" s="29" t="s">
        <v>16</v>
      </c>
      <c r="C14" s="5" t="s">
        <v>67</v>
      </c>
      <c r="D14" s="5" t="s">
        <v>29</v>
      </c>
      <c r="E14" s="9" t="s">
        <v>73</v>
      </c>
      <c r="F14" s="14">
        <v>16</v>
      </c>
      <c r="G14" s="14">
        <v>10</v>
      </c>
      <c r="H14" s="14">
        <v>2</v>
      </c>
      <c r="I14" s="14">
        <v>1</v>
      </c>
      <c r="J14" s="14">
        <v>3</v>
      </c>
      <c r="K14" s="14">
        <v>0</v>
      </c>
      <c r="L14" s="14">
        <v>14</v>
      </c>
      <c r="M14" s="20">
        <f>SUM(Таблица193435[[#This Row],[Блок А]:[Блок Ж]])</f>
        <v>46</v>
      </c>
      <c r="N14" s="15">
        <f>Таблица193435[[#This Row],[Сумма баллов]]*100/50</f>
        <v>92</v>
      </c>
      <c r="O14" s="7" t="s">
        <v>31</v>
      </c>
      <c r="P14" s="16"/>
    </row>
    <row r="15" spans="1:24" s="13" customFormat="1" ht="15.75" x14ac:dyDescent="0.25">
      <c r="A15" s="18">
        <v>9</v>
      </c>
      <c r="B15" s="29" t="s">
        <v>5</v>
      </c>
      <c r="C15" s="5" t="s">
        <v>53</v>
      </c>
      <c r="D15" s="5" t="s">
        <v>26</v>
      </c>
      <c r="E15" s="9" t="s">
        <v>40</v>
      </c>
      <c r="F15" s="2">
        <v>11</v>
      </c>
      <c r="G15" s="2">
        <v>8</v>
      </c>
      <c r="H15" s="2">
        <v>1.5</v>
      </c>
      <c r="I15" s="2">
        <v>0</v>
      </c>
      <c r="J15" s="2">
        <v>1</v>
      </c>
      <c r="K15" s="2">
        <v>1</v>
      </c>
      <c r="L15" s="2">
        <v>12</v>
      </c>
      <c r="M15" s="2">
        <f>SUM(Таблица193435[[#This Row],[Блок А]:[Блок Ж]])</f>
        <v>34.5</v>
      </c>
      <c r="N15" s="11">
        <f>Таблица193435[[#This Row],[Сумма баллов]]*100/50</f>
        <v>69</v>
      </c>
      <c r="O15" s="7" t="s">
        <v>44</v>
      </c>
      <c r="P15" s="8"/>
    </row>
    <row r="16" spans="1:24" s="13" customFormat="1" ht="15.75" x14ac:dyDescent="0.25">
      <c r="A16" s="18">
        <v>10</v>
      </c>
      <c r="B16" s="29" t="s">
        <v>5</v>
      </c>
      <c r="C16" s="5" t="s">
        <v>59</v>
      </c>
      <c r="D16" s="5" t="s">
        <v>4</v>
      </c>
      <c r="E16" s="9" t="s">
        <v>43</v>
      </c>
      <c r="F16" s="14">
        <v>10</v>
      </c>
      <c r="G16" s="14">
        <v>6</v>
      </c>
      <c r="H16" s="14">
        <v>3</v>
      </c>
      <c r="I16" s="14">
        <v>0</v>
      </c>
      <c r="J16" s="14">
        <v>1.5</v>
      </c>
      <c r="K16" s="14">
        <v>0</v>
      </c>
      <c r="L16" s="14">
        <v>14</v>
      </c>
      <c r="M16" s="20">
        <f>SUM(Таблица193435[[#This Row],[Блок А]:[Блок Ж]])</f>
        <v>34.5</v>
      </c>
      <c r="N16" s="15">
        <f>Таблица193435[[#This Row],[Сумма баллов]]*100/50</f>
        <v>69</v>
      </c>
      <c r="O16" s="7" t="s">
        <v>44</v>
      </c>
      <c r="P16" s="16"/>
    </row>
    <row r="17" spans="1:16" s="13" customFormat="1" ht="15.75" x14ac:dyDescent="0.25">
      <c r="A17" s="18">
        <v>11</v>
      </c>
      <c r="B17" s="29" t="s">
        <v>5</v>
      </c>
      <c r="C17" s="5" t="s">
        <v>52</v>
      </c>
      <c r="D17" s="5" t="s">
        <v>3</v>
      </c>
      <c r="E17" s="9" t="s">
        <v>75</v>
      </c>
      <c r="F17" s="14">
        <v>16</v>
      </c>
      <c r="G17" s="14">
        <v>4</v>
      </c>
      <c r="H17" s="14">
        <v>3</v>
      </c>
      <c r="I17" s="14">
        <v>1</v>
      </c>
      <c r="J17" s="14">
        <v>2</v>
      </c>
      <c r="K17" s="14">
        <v>0</v>
      </c>
      <c r="L17" s="14">
        <v>8</v>
      </c>
      <c r="M17" s="20">
        <f>SUM(Таблица193435[[#This Row],[Блок А]:[Блок Ж]])</f>
        <v>34</v>
      </c>
      <c r="N17" s="15">
        <f>Таблица193435[[#This Row],[Сумма баллов]]*100/50</f>
        <v>68</v>
      </c>
      <c r="O17" s="7" t="s">
        <v>17</v>
      </c>
      <c r="P17" s="8"/>
    </row>
    <row r="18" spans="1:16" s="13" customFormat="1" ht="15.75" x14ac:dyDescent="0.25">
      <c r="A18" s="18">
        <v>12</v>
      </c>
      <c r="B18" s="29" t="s">
        <v>5</v>
      </c>
      <c r="C18" s="21" t="s">
        <v>55</v>
      </c>
      <c r="D18" s="5" t="s">
        <v>27</v>
      </c>
      <c r="E18" s="9"/>
      <c r="F18" s="2">
        <v>12</v>
      </c>
      <c r="G18" s="2">
        <v>6</v>
      </c>
      <c r="H18" s="2">
        <v>3</v>
      </c>
      <c r="I18" s="2">
        <v>1</v>
      </c>
      <c r="J18" s="2">
        <v>1.5</v>
      </c>
      <c r="K18" s="2">
        <v>0</v>
      </c>
      <c r="L18" s="2">
        <v>10</v>
      </c>
      <c r="M18" s="2">
        <f>SUM(Таблица193435[[#This Row],[Блок А]:[Блок Ж]])</f>
        <v>33.5</v>
      </c>
      <c r="N18" s="11">
        <f>Таблица193435[[#This Row],[Сумма баллов]]*100/50</f>
        <v>67</v>
      </c>
      <c r="O18" s="7" t="s">
        <v>33</v>
      </c>
      <c r="P18" s="17"/>
    </row>
    <row r="19" spans="1:16" s="13" customFormat="1" ht="15.75" x14ac:dyDescent="0.25">
      <c r="A19" s="18">
        <v>13</v>
      </c>
      <c r="B19" s="29" t="s">
        <v>16</v>
      </c>
      <c r="C19" s="21" t="s">
        <v>66</v>
      </c>
      <c r="D19" s="5" t="s">
        <v>27</v>
      </c>
      <c r="E19" s="19"/>
      <c r="F19" s="14">
        <v>12</v>
      </c>
      <c r="G19" s="14">
        <v>6</v>
      </c>
      <c r="H19" s="14">
        <v>3</v>
      </c>
      <c r="I19" s="14">
        <v>1</v>
      </c>
      <c r="J19" s="14">
        <v>3</v>
      </c>
      <c r="K19" s="14">
        <v>0</v>
      </c>
      <c r="L19" s="14">
        <v>8</v>
      </c>
      <c r="M19" s="20">
        <f>SUM(Таблица193435[[#This Row],[Блок А]:[Блок Ж]])</f>
        <v>33</v>
      </c>
      <c r="N19" s="15">
        <f>Таблица193435[[#This Row],[Сумма баллов]]*100/50</f>
        <v>66</v>
      </c>
      <c r="O19" s="7" t="s">
        <v>34</v>
      </c>
      <c r="P19" s="16"/>
    </row>
    <row r="20" spans="1:16" s="13" customFormat="1" ht="15.75" x14ac:dyDescent="0.25">
      <c r="A20" s="18">
        <v>14</v>
      </c>
      <c r="B20" s="29" t="s">
        <v>5</v>
      </c>
      <c r="C20" s="5" t="s">
        <v>50</v>
      </c>
      <c r="D20" s="5" t="s">
        <v>51</v>
      </c>
      <c r="E20" s="9" t="s">
        <v>39</v>
      </c>
      <c r="F20" s="14">
        <v>15</v>
      </c>
      <c r="G20" s="14">
        <v>0</v>
      </c>
      <c r="H20" s="14">
        <v>2</v>
      </c>
      <c r="I20" s="14">
        <v>1</v>
      </c>
      <c r="J20" s="14">
        <v>1</v>
      </c>
      <c r="K20" s="14">
        <v>0</v>
      </c>
      <c r="L20" s="14">
        <v>12</v>
      </c>
      <c r="M20" s="20">
        <f>SUM(Таблица193435[[#This Row],[Блок А]:[Блок Ж]])</f>
        <v>31</v>
      </c>
      <c r="N20" s="15">
        <f>Таблица193435[[#This Row],[Сумма баллов]]*100/50</f>
        <v>62</v>
      </c>
      <c r="O20" s="7" t="s">
        <v>47</v>
      </c>
      <c r="P20" s="8"/>
    </row>
    <row r="21" spans="1:16" s="13" customFormat="1" ht="15.75" x14ac:dyDescent="0.25">
      <c r="A21" s="18">
        <v>15</v>
      </c>
      <c r="B21" s="29" t="s">
        <v>17</v>
      </c>
      <c r="C21" s="9" t="s">
        <v>68</v>
      </c>
      <c r="D21" s="4" t="s">
        <v>3</v>
      </c>
      <c r="E21" s="9" t="s">
        <v>75</v>
      </c>
      <c r="F21" s="2">
        <v>12</v>
      </c>
      <c r="G21" s="2">
        <v>4</v>
      </c>
      <c r="H21" s="2">
        <v>3</v>
      </c>
      <c r="I21" s="2">
        <v>0</v>
      </c>
      <c r="J21" s="2">
        <v>2</v>
      </c>
      <c r="K21" s="2">
        <v>0</v>
      </c>
      <c r="L21" s="2">
        <v>8</v>
      </c>
      <c r="M21" s="28">
        <f>SUM(Таблица193435[[#This Row],[Блок А]:[Блок Ж]])</f>
        <v>29</v>
      </c>
      <c r="N21" s="11">
        <f>Таблица193435[[#This Row],[Сумма баллов]]*100/50</f>
        <v>58</v>
      </c>
      <c r="O21" s="7" t="s">
        <v>45</v>
      </c>
      <c r="P21" s="8"/>
    </row>
    <row r="22" spans="1:16" s="13" customFormat="1" ht="15.75" x14ac:dyDescent="0.25">
      <c r="A22" s="18">
        <v>16</v>
      </c>
      <c r="B22" s="29" t="s">
        <v>5</v>
      </c>
      <c r="C22" s="5" t="s">
        <v>58</v>
      </c>
      <c r="D22" s="5" t="s">
        <v>28</v>
      </c>
      <c r="E22" s="22" t="s">
        <v>81</v>
      </c>
      <c r="F22" s="23">
        <v>10</v>
      </c>
      <c r="G22" s="23">
        <v>8</v>
      </c>
      <c r="H22" s="23">
        <v>2</v>
      </c>
      <c r="I22" s="23">
        <v>0</v>
      </c>
      <c r="J22" s="23">
        <v>1.5</v>
      </c>
      <c r="K22" s="23">
        <v>0</v>
      </c>
      <c r="L22" s="23">
        <v>4</v>
      </c>
      <c r="M22" s="23">
        <f>SUM(Таблица193435[[#This Row],[Блок А]:[Блок Ж]])</f>
        <v>25.5</v>
      </c>
      <c r="N22" s="24">
        <f>Таблица193435[[#This Row],[Сумма баллов]]*100/50</f>
        <v>51</v>
      </c>
      <c r="O22" s="25" t="s">
        <v>35</v>
      </c>
      <c r="P22" s="26"/>
    </row>
    <row r="23" spans="1:16" s="13" customFormat="1" ht="31.5" x14ac:dyDescent="0.25">
      <c r="A23" s="18">
        <v>17</v>
      </c>
      <c r="B23" s="29" t="s">
        <v>17</v>
      </c>
      <c r="C23" s="9" t="s">
        <v>69</v>
      </c>
      <c r="D23" s="4" t="s">
        <v>30</v>
      </c>
      <c r="E23" s="9" t="s">
        <v>71</v>
      </c>
      <c r="F23" s="2">
        <v>14</v>
      </c>
      <c r="G23" s="2">
        <v>4</v>
      </c>
      <c r="H23" s="2">
        <v>3</v>
      </c>
      <c r="I23" s="2">
        <v>1</v>
      </c>
      <c r="J23" s="2">
        <v>2</v>
      </c>
      <c r="K23" s="2">
        <v>0</v>
      </c>
      <c r="L23" s="2">
        <v>0</v>
      </c>
      <c r="M23" s="28">
        <f>SUM(Таблица193435[[#This Row],[Блок А]:[Блок Ж]])</f>
        <v>24</v>
      </c>
      <c r="N23" s="11">
        <f>Таблица193435[[#This Row],[Сумма баллов]]*100/50</f>
        <v>48</v>
      </c>
      <c r="O23" s="7" t="s">
        <v>78</v>
      </c>
      <c r="P23" s="8"/>
    </row>
    <row r="24" spans="1:16" s="13" customFormat="1" ht="15.75" x14ac:dyDescent="0.25">
      <c r="A24" s="18">
        <v>18</v>
      </c>
      <c r="B24" s="29" t="s">
        <v>5</v>
      </c>
      <c r="C24" s="5" t="s">
        <v>60</v>
      </c>
      <c r="D24" s="5" t="s">
        <v>4</v>
      </c>
      <c r="E24" s="9" t="s">
        <v>43</v>
      </c>
      <c r="F24" s="14">
        <v>10</v>
      </c>
      <c r="G24" s="14">
        <v>8</v>
      </c>
      <c r="H24" s="14">
        <v>3</v>
      </c>
      <c r="I24" s="14">
        <v>0</v>
      </c>
      <c r="J24" s="14">
        <v>3</v>
      </c>
      <c r="K24" s="14">
        <v>0</v>
      </c>
      <c r="L24" s="14">
        <v>0</v>
      </c>
      <c r="M24" s="20">
        <f>SUM(Таблица193435[[#This Row],[Блок А]:[Блок Ж]])</f>
        <v>24</v>
      </c>
      <c r="N24" s="15">
        <f>Таблица193435[[#This Row],[Сумма баллов]]*100/50</f>
        <v>48</v>
      </c>
      <c r="O24" s="7" t="s">
        <v>78</v>
      </c>
      <c r="P24" s="16"/>
    </row>
    <row r="25" spans="1:16" s="13" customFormat="1" ht="15.75" x14ac:dyDescent="0.25">
      <c r="A25" s="18">
        <v>19</v>
      </c>
      <c r="B25" s="29" t="s">
        <v>5</v>
      </c>
      <c r="C25" s="5" t="s">
        <v>57</v>
      </c>
      <c r="D25" s="5" t="s">
        <v>3</v>
      </c>
      <c r="E25" s="9" t="s">
        <v>75</v>
      </c>
      <c r="F25" s="14">
        <v>9</v>
      </c>
      <c r="G25" s="14">
        <v>2</v>
      </c>
      <c r="H25" s="14">
        <v>2</v>
      </c>
      <c r="I25" s="14">
        <v>1</v>
      </c>
      <c r="J25" s="14">
        <v>1</v>
      </c>
      <c r="K25" s="14">
        <v>0</v>
      </c>
      <c r="L25" s="14">
        <v>8</v>
      </c>
      <c r="M25" s="20">
        <f>SUM(Таблица193435[[#This Row],[Блок А]:[Блок Ж]])</f>
        <v>23</v>
      </c>
      <c r="N25" s="15">
        <f>Таблица193435[[#This Row],[Сумма баллов]]*100/50</f>
        <v>46</v>
      </c>
      <c r="O25" s="7" t="s">
        <v>36</v>
      </c>
      <c r="P25" s="16"/>
    </row>
    <row r="26" spans="1:16" s="13" customFormat="1" ht="31.5" x14ac:dyDescent="0.25">
      <c r="A26" s="18">
        <v>20</v>
      </c>
      <c r="B26" s="30" t="s">
        <v>17</v>
      </c>
      <c r="C26" s="22" t="s">
        <v>70</v>
      </c>
      <c r="D26" s="31" t="s">
        <v>30</v>
      </c>
      <c r="E26" s="22" t="s">
        <v>71</v>
      </c>
      <c r="F26" s="23">
        <v>15</v>
      </c>
      <c r="G26" s="23">
        <v>0</v>
      </c>
      <c r="H26" s="23">
        <v>2</v>
      </c>
      <c r="I26" s="23">
        <v>0</v>
      </c>
      <c r="J26" s="23">
        <v>2</v>
      </c>
      <c r="K26" s="23">
        <v>0</v>
      </c>
      <c r="L26" s="23">
        <v>0</v>
      </c>
      <c r="M26" s="32">
        <f>SUM(Таблица193435[[#This Row],[Блок А]:[Блок Ж]])</f>
        <v>19</v>
      </c>
      <c r="N26" s="24">
        <f>Таблица193435[[#This Row],[Сумма баллов]]*100/50</f>
        <v>38</v>
      </c>
      <c r="O26" s="25" t="s">
        <v>37</v>
      </c>
      <c r="P26" s="33"/>
    </row>
    <row r="27" spans="1:16" s="13" customFormat="1" x14ac:dyDescent="0.25">
      <c r="C27" s="27"/>
      <c r="D27" s="27"/>
      <c r="E27" s="27"/>
    </row>
    <row r="28" spans="1:16" s="13" customFormat="1" x14ac:dyDescent="0.25">
      <c r="C28" s="27" t="s">
        <v>7</v>
      </c>
      <c r="D28" s="27" t="s">
        <v>71</v>
      </c>
      <c r="E28" s="27"/>
    </row>
    <row r="29" spans="1:16" s="13" customFormat="1" x14ac:dyDescent="0.25">
      <c r="C29" s="27"/>
      <c r="D29" s="27" t="s">
        <v>72</v>
      </c>
      <c r="E29" s="27"/>
    </row>
    <row r="30" spans="1:16" s="13" customFormat="1" x14ac:dyDescent="0.25">
      <c r="D30" s="27" t="s">
        <v>73</v>
      </c>
      <c r="E30" s="27"/>
    </row>
    <row r="31" spans="1:16" s="13" customFormat="1" x14ac:dyDescent="0.25">
      <c r="A31"/>
      <c r="B31"/>
      <c r="C31"/>
      <c r="D31" s="27" t="s">
        <v>74</v>
      </c>
      <c r="E31"/>
      <c r="F31"/>
      <c r="G31"/>
      <c r="H31"/>
      <c r="I31"/>
      <c r="J31"/>
      <c r="K31"/>
      <c r="L31"/>
      <c r="M31"/>
      <c r="N31"/>
      <c r="O31"/>
      <c r="P31"/>
    </row>
    <row r="32" spans="1:16" s="13" customFormat="1" x14ac:dyDescent="0.25">
      <c r="A32"/>
      <c r="B32"/>
      <c r="C32"/>
      <c r="D32" s="27" t="s">
        <v>75</v>
      </c>
      <c r="E32"/>
      <c r="F32"/>
      <c r="G32"/>
      <c r="H32"/>
      <c r="I32"/>
      <c r="J32"/>
      <c r="K32"/>
      <c r="L32"/>
      <c r="M32"/>
      <c r="N32"/>
      <c r="O32"/>
      <c r="P32"/>
    </row>
    <row r="33" spans="1:16" s="13" customFormat="1" x14ac:dyDescent="0.25">
      <c r="A33"/>
      <c r="B33"/>
      <c r="C33"/>
      <c r="D33" s="27" t="s">
        <v>79</v>
      </c>
      <c r="E33"/>
      <c r="F33"/>
      <c r="G33"/>
      <c r="H33"/>
      <c r="I33"/>
      <c r="J33"/>
      <c r="K33"/>
      <c r="L33"/>
      <c r="M33"/>
      <c r="N33"/>
      <c r="O33"/>
      <c r="P33"/>
    </row>
    <row r="34" spans="1:16" x14ac:dyDescent="0.25">
      <c r="D34" s="27" t="s">
        <v>80</v>
      </c>
    </row>
  </sheetData>
  <mergeCells count="5">
    <mergeCell ref="A1:XFD1"/>
    <mergeCell ref="A2:X2"/>
    <mergeCell ref="A3:X3"/>
    <mergeCell ref="A4:X4"/>
    <mergeCell ref="A5:X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дев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2020-12-10T19:08:34Z</dcterms:modified>
</cp:coreProperties>
</file>